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in\Мой диск\dropbox\мпи-cloud\сайт\меню\all\"/>
    </mc:Choice>
  </mc:AlternateContent>
  <xr:revisionPtr revIDLastSave="0" documentId="8_{E74AC5F3-5FA6-4A97-B8C5-70AC475DB2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ногодетн, 106" sheetId="1" r:id="rId1"/>
    <sheet name="Инвалиды, 53" sheetId="2" r:id="rId2"/>
    <sheet name="Инвалиды, 153" sheetId="3" r:id="rId3"/>
    <sheet name="ОВЗ, 53 " sheetId="4" r:id="rId4"/>
    <sheet name="ОВЗ, 153 " sheetId="5" r:id="rId5"/>
    <sheet name="Бесплатники, 79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D24" i="4"/>
  <c r="E23" i="6"/>
  <c r="D23" i="6"/>
  <c r="E14" i="6"/>
  <c r="E23" i="5"/>
  <c r="D23" i="5"/>
  <c r="E14" i="5"/>
  <c r="D14" i="5"/>
  <c r="E23" i="3"/>
  <c r="D23" i="3"/>
  <c r="E14" i="3"/>
  <c r="D14" i="3"/>
  <c r="E23" i="2"/>
  <c r="D23" i="2"/>
  <c r="E14" i="2"/>
  <c r="D14" i="2"/>
  <c r="E16" i="1"/>
  <c r="D16" i="1"/>
  <c r="E15" i="4"/>
  <c r="D15" i="4"/>
  <c r="E22" i="1"/>
  <c r="D22" i="1"/>
  <c r="D25" i="4" l="1"/>
  <c r="E25" i="4"/>
  <c r="E24" i="5"/>
  <c r="E24" i="3"/>
  <c r="D23" i="1"/>
  <c r="E23" i="1"/>
  <c r="D24" i="5"/>
  <c r="D24" i="3"/>
  <c r="E24" i="2"/>
  <c r="D24" i="2"/>
</calcChain>
</file>

<file path=xl/sharedStrings.xml><?xml version="1.0" encoding="utf-8"?>
<sst xmlns="http://schemas.openxmlformats.org/spreadsheetml/2006/main" count="203" uniqueCount="75">
  <si>
    <t>День</t>
  </si>
  <si>
    <t>Прием пищи</t>
  </si>
  <si>
    <t>Блюдо</t>
  </si>
  <si>
    <t>Выход, г</t>
  </si>
  <si>
    <t>Калорийность</t>
  </si>
  <si>
    <t>Завтрак</t>
  </si>
  <si>
    <t xml:space="preserve"> </t>
  </si>
  <si>
    <t>Обед</t>
  </si>
  <si>
    <t>Шеф-повар</t>
  </si>
  <si>
    <t>Бондурко С.Г.</t>
  </si>
  <si>
    <t>Фельдшер</t>
  </si>
  <si>
    <t>Толстикова О.А.</t>
  </si>
  <si>
    <t>Шемякина И.В.</t>
  </si>
  <si>
    <t>"УТВЕРЖДАЮ"</t>
  </si>
  <si>
    <t>и.о.Директора  МОУ СОШ № 10 УКМО</t>
  </si>
  <si>
    <t>Гурылёва И.Г.</t>
  </si>
  <si>
    <t>Цена (руб)</t>
  </si>
  <si>
    <t>МЕНЮ</t>
  </si>
  <si>
    <t>меню</t>
  </si>
  <si>
    <t>Котлета мясная с соусом</t>
  </si>
  <si>
    <t>90/40</t>
  </si>
  <si>
    <t>Картофельное пюре</t>
  </si>
  <si>
    <t>Чай каркаде</t>
  </si>
  <si>
    <t>Булочка с маслом сыром</t>
  </si>
  <si>
    <t>50/10/10</t>
  </si>
  <si>
    <t>Хлеб пшеничный</t>
  </si>
  <si>
    <t>Хлеб ржаной</t>
  </si>
  <si>
    <t>Апельсины</t>
  </si>
  <si>
    <t>Икра свекольная</t>
  </si>
  <si>
    <t>Суп картофельный с клёцками и мясом</t>
  </si>
  <si>
    <t>190/8</t>
  </si>
  <si>
    <t>60/40</t>
  </si>
  <si>
    <t>Макароны отварные</t>
  </si>
  <si>
    <t>Всего</t>
  </si>
  <si>
    <t>ВСЕГО</t>
  </si>
  <si>
    <t>Запеканка из творога со сметаной</t>
  </si>
  <si>
    <t>120/20</t>
  </si>
  <si>
    <t>Чай с молоком</t>
  </si>
  <si>
    <t>Булочка с маслом</t>
  </si>
  <si>
    <t>50/5</t>
  </si>
  <si>
    <t>190/10</t>
  </si>
  <si>
    <t>70/40</t>
  </si>
  <si>
    <t>Капуста тушеная</t>
  </si>
  <si>
    <t>Яблоко</t>
  </si>
  <si>
    <t>I смена</t>
  </si>
  <si>
    <t>II смена</t>
  </si>
  <si>
    <t>200</t>
  </si>
  <si>
    <t>30/10</t>
  </si>
  <si>
    <t>Социальный педагог</t>
  </si>
  <si>
    <t>ОВЗ     153 руб</t>
  </si>
  <si>
    <t>ОВЗ        53 руб</t>
  </si>
  <si>
    <t>инвалиды      153 руб</t>
  </si>
  <si>
    <t>инвалиды      53 руб</t>
  </si>
  <si>
    <t>Многодетные и малообеспеченные. 106 р</t>
  </si>
  <si>
    <t>НАЧАЛЬНАЯ ШКОЛА    79 руб</t>
  </si>
  <si>
    <t>Суп лапша домашняя</t>
  </si>
  <si>
    <t>Рыба припущ. с маслом</t>
  </si>
  <si>
    <t>40/5</t>
  </si>
  <si>
    <t>Компот мз сухофруктов</t>
  </si>
  <si>
    <t>Тефтели с с оусом</t>
  </si>
  <si>
    <t>Каша гречневая рассыпчатая</t>
  </si>
  <si>
    <t>150</t>
  </si>
  <si>
    <t>Какао с молоком сгущен,</t>
  </si>
  <si>
    <t>60/30</t>
  </si>
  <si>
    <t>Хлеб с маслом</t>
  </si>
  <si>
    <t>20</t>
  </si>
  <si>
    <t>Мандарины</t>
  </si>
  <si>
    <t>85</t>
  </si>
  <si>
    <t>Салат  из свеклы</t>
  </si>
  <si>
    <t>Суп-лапша домашняя с курицей</t>
  </si>
  <si>
    <t>Тефтели с соусом</t>
  </si>
  <si>
    <t>каша гречневая рассыпчатая</t>
  </si>
  <si>
    <t>Комспот из сухофруктов</t>
  </si>
  <si>
    <t>10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</si>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</sst>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0" borderId="0" xfId="0" applyFont="1"/>
    <xf numFmtId="0" fontId="0" fillId="0" borderId="4" xfId="0" applyBorder="1" applyAlignment="1">
      <alignment horizontal="center" vertical="center" wrapText="1"/>
    </xf>
    <xf numFmtId="2" fontId="1" fillId="3" borderId="17" xfId="0" applyNumberFormat="1" applyFont="1" applyFill="1" applyBorder="1"/>
    <xf numFmtId="0" fontId="4" fillId="0" borderId="0" xfId="0" applyFont="1"/>
    <xf numFmtId="0" fontId="5" fillId="0" borderId="0" xfId="0" applyFont="1"/>
    <xf numFmtId="49" fontId="2" fillId="2" borderId="7" xfId="0" applyNumberFormat="1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 applyProtection="1">
      <protection locked="0"/>
    </xf>
    <xf numFmtId="4" fontId="6" fillId="2" borderId="12" xfId="0" applyNumberFormat="1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6" fillId="2" borderId="15" xfId="0" applyNumberFormat="1" applyFont="1" applyFill="1" applyBorder="1" applyProtection="1">
      <protection locked="0"/>
    </xf>
    <xf numFmtId="4" fontId="6" fillId="2" borderId="13" xfId="0" applyNumberFormat="1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49" fontId="0" fillId="0" borderId="0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2" fontId="1" fillId="0" borderId="2" xfId="0" applyNumberFormat="1" applyFont="1" applyFill="1" applyBorder="1"/>
    <xf numFmtId="0" fontId="0" fillId="0" borderId="14" xfId="0" applyFill="1" applyBorder="1" applyAlignment="1">
      <alignment horizontal="center"/>
    </xf>
    <xf numFmtId="2" fontId="1" fillId="0" borderId="14" xfId="0" applyNumberFormat="1" applyFont="1" applyFill="1" applyBorder="1"/>
    <xf numFmtId="2" fontId="1" fillId="3" borderId="19" xfId="0" applyNumberFormat="1" applyFont="1" applyFill="1" applyBorder="1"/>
    <xf numFmtId="0" fontId="0" fillId="0" borderId="1" xfId="0" applyBorder="1"/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H8" sqref="H8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17</v>
      </c>
    </row>
    <row r="5" spans="1:5" x14ac:dyDescent="0.3">
      <c r="B5" s="32" t="s">
        <v>53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 t="s">
        <v>19</v>
      </c>
      <c r="C8" s="17" t="s">
        <v>20</v>
      </c>
      <c r="D8" s="18">
        <v>38.92</v>
      </c>
      <c r="E8" s="19">
        <v>239.5</v>
      </c>
    </row>
    <row r="9" spans="1:5" ht="15.6" x14ac:dyDescent="0.3">
      <c r="A9" s="7"/>
      <c r="B9" s="8" t="s">
        <v>21</v>
      </c>
      <c r="C9" s="20">
        <v>150</v>
      </c>
      <c r="D9" s="21">
        <v>15.69</v>
      </c>
      <c r="E9" s="23">
        <v>115</v>
      </c>
    </row>
    <row r="10" spans="1:5" ht="24.9" customHeight="1" x14ac:dyDescent="0.3">
      <c r="A10" s="7"/>
      <c r="B10" s="8" t="s">
        <v>22</v>
      </c>
      <c r="C10" s="20">
        <v>200</v>
      </c>
      <c r="D10" s="21">
        <v>1.86</v>
      </c>
      <c r="E10" s="23">
        <v>60</v>
      </c>
    </row>
    <row r="11" spans="1:5" ht="15.6" x14ac:dyDescent="0.3">
      <c r="A11" s="7"/>
      <c r="B11" s="8" t="s">
        <v>23</v>
      </c>
      <c r="C11" s="20" t="s">
        <v>24</v>
      </c>
      <c r="D11" s="21">
        <v>23.7</v>
      </c>
      <c r="E11" s="23">
        <v>296</v>
      </c>
    </row>
    <row r="12" spans="1:5" ht="15.6" x14ac:dyDescent="0.3">
      <c r="A12" s="7"/>
      <c r="B12" s="11" t="s">
        <v>25</v>
      </c>
      <c r="C12" s="27">
        <v>30</v>
      </c>
      <c r="D12" s="25">
        <v>2.4</v>
      </c>
      <c r="E12" s="29">
        <v>70.5</v>
      </c>
    </row>
    <row r="13" spans="1:5" ht="15.6" x14ac:dyDescent="0.3">
      <c r="A13" s="7"/>
      <c r="B13" s="11" t="s">
        <v>26</v>
      </c>
      <c r="C13" s="27">
        <v>20</v>
      </c>
      <c r="D13" s="25">
        <v>1.32</v>
      </c>
      <c r="E13" s="29">
        <v>41.2</v>
      </c>
    </row>
    <row r="14" spans="1:5" ht="15.6" x14ac:dyDescent="0.3">
      <c r="A14" s="7"/>
      <c r="B14" s="8"/>
      <c r="C14" s="20"/>
      <c r="D14" s="21"/>
      <c r="E14" s="23"/>
    </row>
    <row r="15" spans="1:5" ht="15.6" x14ac:dyDescent="0.3">
      <c r="A15" s="7"/>
      <c r="B15" s="8" t="s">
        <v>27</v>
      </c>
      <c r="C15" s="20">
        <v>123</v>
      </c>
      <c r="D15" s="25">
        <v>22.11</v>
      </c>
      <c r="E15" s="23">
        <v>46.74</v>
      </c>
    </row>
    <row r="16" spans="1:5" ht="16.2" thickBot="1" x14ac:dyDescent="0.35">
      <c r="A16" s="9"/>
      <c r="B16" s="10"/>
      <c r="C16" s="24"/>
      <c r="D16" s="26">
        <f>D14+D11+D10+D9+D8+D13+D15+D12</f>
        <v>106</v>
      </c>
      <c r="E16" s="31">
        <f t="shared" ref="E16" si="0">E14+E11+E10+E9+E8+E13+E15+E12</f>
        <v>868.94</v>
      </c>
    </row>
    <row r="17" spans="1:5" ht="15.6" x14ac:dyDescent="0.3">
      <c r="A17" s="7" t="s">
        <v>7</v>
      </c>
      <c r="B17" s="8"/>
      <c r="C17" s="20"/>
      <c r="D17" s="21"/>
      <c r="E17" s="22"/>
    </row>
    <row r="18" spans="1:5" ht="24.9" customHeight="1" x14ac:dyDescent="0.3">
      <c r="A18" s="7"/>
      <c r="B18" s="8"/>
      <c r="C18" s="20"/>
      <c r="D18" s="21"/>
      <c r="E18" s="22"/>
    </row>
    <row r="19" spans="1:5" ht="15.6" x14ac:dyDescent="0.3">
      <c r="A19" s="7"/>
      <c r="B19" s="8"/>
      <c r="C19" s="20"/>
      <c r="D19" s="21"/>
      <c r="E19" s="22"/>
    </row>
    <row r="20" spans="1:5" ht="15.6" x14ac:dyDescent="0.3">
      <c r="A20" s="7"/>
      <c r="B20" s="8"/>
      <c r="C20" s="20"/>
      <c r="D20" s="21"/>
      <c r="E20" s="22"/>
    </row>
    <row r="21" spans="1:5" ht="15.6" x14ac:dyDescent="0.3">
      <c r="A21" s="7"/>
      <c r="B21" s="11"/>
      <c r="C21" s="27"/>
      <c r="D21" s="25"/>
      <c r="E21" s="28"/>
    </row>
    <row r="22" spans="1:5" ht="16.2" thickBot="1" x14ac:dyDescent="0.35">
      <c r="A22" s="7"/>
      <c r="B22" s="10"/>
      <c r="C22" s="24"/>
      <c r="D22" s="30">
        <f>SUM(D17:D21)</f>
        <v>0</v>
      </c>
      <c r="E22" s="30">
        <f>SUM(E17:E21)</f>
        <v>0</v>
      </c>
    </row>
    <row r="23" spans="1:5" ht="16.2" thickBot="1" x14ac:dyDescent="0.35">
      <c r="A23" s="9"/>
      <c r="B23" s="44" t="s">
        <v>33</v>
      </c>
      <c r="C23" s="45"/>
      <c r="D23" s="14">
        <f>D22+D16</f>
        <v>106</v>
      </c>
      <c r="E23" s="42">
        <f>E22+E16</f>
        <v>868.94</v>
      </c>
    </row>
    <row r="24" spans="1:5" ht="15" customHeight="1" x14ac:dyDescent="0.3">
      <c r="B24" s="40"/>
      <c r="C24" s="40"/>
      <c r="D24" s="41"/>
      <c r="E24" s="41"/>
    </row>
    <row r="25" spans="1:5" ht="15" customHeight="1" x14ac:dyDescent="0.3">
      <c r="B25" s="38"/>
      <c r="C25" s="38"/>
      <c r="D25" s="39"/>
      <c r="E25" s="39"/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 t="s">
        <v>8</v>
      </c>
      <c r="C30" s="16"/>
      <c r="D30" s="16" t="s">
        <v>9</v>
      </c>
      <c r="E30" s="16"/>
    </row>
    <row r="31" spans="1:5" ht="19.5" customHeight="1" x14ac:dyDescent="0.3">
      <c r="B31" s="16"/>
      <c r="C31" s="16"/>
      <c r="D31" s="16"/>
      <c r="E31" s="16"/>
    </row>
    <row r="32" spans="1:5" ht="15.6" x14ac:dyDescent="0.3">
      <c r="B32" s="16" t="s">
        <v>10</v>
      </c>
      <c r="C32" s="16"/>
      <c r="D32" s="16" t="s">
        <v>11</v>
      </c>
      <c r="E32" s="16"/>
    </row>
    <row r="33" spans="2:5" ht="15.6" x14ac:dyDescent="0.3">
      <c r="B33" s="16"/>
      <c r="C33" s="16"/>
      <c r="D33" s="16"/>
      <c r="E33" s="16"/>
    </row>
    <row r="34" spans="2:5" ht="15.6" x14ac:dyDescent="0.3">
      <c r="B34" s="16" t="s">
        <v>48</v>
      </c>
      <c r="C34" s="16"/>
      <c r="D34" s="16" t="s">
        <v>12</v>
      </c>
      <c r="E34" s="16"/>
    </row>
    <row r="35" spans="2:5" ht="15.6" x14ac:dyDescent="0.3">
      <c r="B35" s="16"/>
      <c r="C35" s="16"/>
      <c r="D35" s="16"/>
      <c r="E35" s="16"/>
    </row>
  </sheetData>
  <mergeCells count="1">
    <mergeCell ref="B23:C2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sqref="A1:XFD1048576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17</v>
      </c>
    </row>
    <row r="5" spans="1:5" x14ac:dyDescent="0.3">
      <c r="B5" s="32" t="s">
        <v>52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/>
      <c r="C8" s="17"/>
      <c r="D8" s="18"/>
      <c r="E8" s="19"/>
    </row>
    <row r="9" spans="1:5" ht="15.6" x14ac:dyDescent="0.3">
      <c r="A9" s="7"/>
      <c r="B9" s="8"/>
      <c r="C9" s="20"/>
      <c r="D9" s="21"/>
      <c r="E9" s="23"/>
    </row>
    <row r="10" spans="1:5" ht="24.9" customHeight="1" x14ac:dyDescent="0.3">
      <c r="A10" s="7"/>
      <c r="B10" s="8"/>
      <c r="C10" s="20"/>
      <c r="D10" s="21"/>
      <c r="E10" s="23"/>
    </row>
    <row r="11" spans="1:5" ht="15.6" x14ac:dyDescent="0.3">
      <c r="A11" s="7"/>
      <c r="B11" s="8"/>
      <c r="C11" s="20"/>
      <c r="D11" s="21"/>
      <c r="E11" s="23"/>
    </row>
    <row r="12" spans="1:5" ht="15.6" x14ac:dyDescent="0.3">
      <c r="A12" s="7"/>
      <c r="B12" s="11"/>
      <c r="C12" s="27"/>
      <c r="D12" s="25"/>
      <c r="E12" s="29"/>
    </row>
    <row r="13" spans="1:5" ht="15.6" x14ac:dyDescent="0.3">
      <c r="A13" s="7"/>
      <c r="B13" s="11" t="s">
        <v>6</v>
      </c>
      <c r="C13" s="27" t="s">
        <v>6</v>
      </c>
      <c r="D13" s="25"/>
      <c r="E13" s="29"/>
    </row>
    <row r="14" spans="1:5" ht="15.6" x14ac:dyDescent="0.3">
      <c r="A14" s="7"/>
      <c r="B14" s="8"/>
      <c r="C14" s="20"/>
      <c r="D14" s="21">
        <f>D11+D10+D9+D8+D12+D13</f>
        <v>0</v>
      </c>
      <c r="E14" s="23">
        <f t="shared" ref="E14" si="0">E11+E10+E9+E8+E12+E13</f>
        <v>0</v>
      </c>
    </row>
    <row r="15" spans="1:5" ht="15.6" x14ac:dyDescent="0.3">
      <c r="A15" s="7" t="s">
        <v>7</v>
      </c>
      <c r="B15" s="8"/>
      <c r="C15" s="20"/>
      <c r="D15" s="25"/>
      <c r="E15" s="23"/>
    </row>
    <row r="16" spans="1:5" ht="16.2" thickBot="1" x14ac:dyDescent="0.35">
      <c r="A16" s="9"/>
      <c r="B16" s="10" t="s">
        <v>55</v>
      </c>
      <c r="C16" s="24" t="s">
        <v>40</v>
      </c>
      <c r="D16" s="26">
        <v>11.24</v>
      </c>
      <c r="E16" s="31">
        <v>138</v>
      </c>
    </row>
    <row r="17" spans="1:5" ht="15.6" x14ac:dyDescent="0.3">
      <c r="A17" s="7"/>
      <c r="B17" s="8" t="s">
        <v>56</v>
      </c>
      <c r="C17" s="20" t="s">
        <v>57</v>
      </c>
      <c r="D17" s="21">
        <v>24</v>
      </c>
      <c r="E17" s="22">
        <v>66.489999999999995</v>
      </c>
    </row>
    <row r="18" spans="1:5" ht="24.9" customHeight="1" x14ac:dyDescent="0.3">
      <c r="A18" s="7"/>
      <c r="B18" s="8" t="s">
        <v>21</v>
      </c>
      <c r="C18" s="20">
        <v>120</v>
      </c>
      <c r="D18" s="21">
        <v>12.13</v>
      </c>
      <c r="E18" s="22">
        <v>97.47</v>
      </c>
    </row>
    <row r="19" spans="1:5" ht="15.6" x14ac:dyDescent="0.3">
      <c r="A19" s="7"/>
      <c r="B19" s="8" t="s">
        <v>25</v>
      </c>
      <c r="C19" s="20">
        <v>20</v>
      </c>
      <c r="D19" s="21">
        <v>1.6</v>
      </c>
      <c r="E19" s="22">
        <v>105</v>
      </c>
    </row>
    <row r="20" spans="1:5" ht="15.6" x14ac:dyDescent="0.3">
      <c r="A20" s="7"/>
      <c r="B20" s="8" t="s">
        <v>58</v>
      </c>
      <c r="C20" s="20">
        <v>200</v>
      </c>
      <c r="D20" s="21">
        <v>4.03</v>
      </c>
      <c r="E20" s="22">
        <v>60</v>
      </c>
    </row>
    <row r="21" spans="1:5" ht="15.6" x14ac:dyDescent="0.3">
      <c r="A21" s="7"/>
      <c r="B21" s="11"/>
      <c r="C21" s="27"/>
      <c r="D21" s="25"/>
      <c r="E21" s="28"/>
    </row>
    <row r="22" spans="1:5" ht="16.2" thickBot="1" x14ac:dyDescent="0.35">
      <c r="A22" s="7"/>
      <c r="B22" s="10"/>
      <c r="C22" s="24"/>
      <c r="D22" s="30"/>
      <c r="E22" s="30"/>
    </row>
    <row r="23" spans="1:5" ht="16.2" thickBot="1" x14ac:dyDescent="0.35">
      <c r="A23" s="9"/>
      <c r="B23" s="44"/>
      <c r="C23" s="45"/>
      <c r="D23" s="14">
        <f>SUM(D15:D22)</f>
        <v>53.000000000000007</v>
      </c>
      <c r="E23" s="42">
        <f t="shared" ref="E23" si="1">SUM(E15:E22)</f>
        <v>466.96000000000004</v>
      </c>
    </row>
    <row r="24" spans="1:5" ht="15" customHeight="1" x14ac:dyDescent="0.3">
      <c r="B24" s="40" t="s">
        <v>33</v>
      </c>
      <c r="C24" s="40"/>
      <c r="D24" s="41">
        <f>D23+D14</f>
        <v>53.000000000000007</v>
      </c>
      <c r="E24" s="41">
        <f t="shared" ref="E24" si="2">E23+E14</f>
        <v>466.96000000000004</v>
      </c>
    </row>
    <row r="25" spans="1:5" ht="15" customHeight="1" x14ac:dyDescent="0.3">
      <c r="B25" s="38"/>
      <c r="C25" s="38"/>
      <c r="D25" s="39"/>
      <c r="E25" s="39"/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/>
      <c r="C30" s="16"/>
      <c r="D30" s="16"/>
      <c r="E30" s="16"/>
    </row>
    <row r="31" spans="1:5" ht="19.5" customHeight="1" x14ac:dyDescent="0.3">
      <c r="B31" s="16" t="s">
        <v>8</v>
      </c>
      <c r="C31" s="16"/>
      <c r="D31" s="16" t="s">
        <v>9</v>
      </c>
      <c r="E31" s="16"/>
    </row>
    <row r="32" spans="1:5" ht="15.6" x14ac:dyDescent="0.3">
      <c r="B32" s="16"/>
      <c r="C32" s="16"/>
      <c r="D32" s="16"/>
      <c r="E32" s="16"/>
    </row>
    <row r="33" spans="2:5" ht="15.6" x14ac:dyDescent="0.3">
      <c r="B33" s="16" t="s">
        <v>10</v>
      </c>
      <c r="C33" s="16"/>
      <c r="D33" s="16" t="s">
        <v>11</v>
      </c>
      <c r="E33" s="16"/>
    </row>
    <row r="34" spans="2:5" ht="15.6" x14ac:dyDescent="0.3">
      <c r="B34" s="16"/>
      <c r="C34" s="16"/>
      <c r="D34" s="16"/>
      <c r="E34" s="16"/>
    </row>
    <row r="35" spans="2:5" ht="15.6" x14ac:dyDescent="0.3">
      <c r="B35" s="16" t="s">
        <v>48</v>
      </c>
      <c r="C35" s="16"/>
      <c r="D35" s="16" t="s">
        <v>12</v>
      </c>
      <c r="E35" s="16"/>
    </row>
  </sheetData>
  <mergeCells count="1">
    <mergeCell ref="B23:C23"/>
  </mergeCells>
  <phoneticPr fontId="7" type="noConversion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sqref="A1:XFD1048576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17</v>
      </c>
    </row>
    <row r="5" spans="1:5" x14ac:dyDescent="0.3">
      <c r="B5" s="32" t="s">
        <v>51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 t="s">
        <v>35</v>
      </c>
      <c r="C8" s="17" t="s">
        <v>36</v>
      </c>
      <c r="D8" s="18">
        <v>43.48</v>
      </c>
      <c r="E8" s="19">
        <v>342.9</v>
      </c>
    </row>
    <row r="9" spans="1:5" ht="15.6" x14ac:dyDescent="0.3">
      <c r="A9" s="7"/>
      <c r="B9" s="8" t="s">
        <v>37</v>
      </c>
      <c r="C9" s="20">
        <v>200</v>
      </c>
      <c r="D9" s="21">
        <v>6.06</v>
      </c>
      <c r="E9" s="23">
        <v>83</v>
      </c>
    </row>
    <row r="10" spans="1:5" ht="24.9" customHeight="1" x14ac:dyDescent="0.3">
      <c r="A10" s="7"/>
      <c r="B10" s="8" t="s">
        <v>38</v>
      </c>
      <c r="C10" s="20" t="s">
        <v>39</v>
      </c>
      <c r="D10" s="21">
        <v>14.25</v>
      </c>
      <c r="E10" s="23">
        <v>232</v>
      </c>
    </row>
    <row r="11" spans="1:5" ht="15.6" x14ac:dyDescent="0.3">
      <c r="A11" s="7"/>
      <c r="B11" s="8"/>
      <c r="C11" s="20"/>
      <c r="D11" s="21"/>
      <c r="E11" s="23"/>
    </row>
    <row r="12" spans="1:5" ht="15.6" x14ac:dyDescent="0.3">
      <c r="A12" s="7"/>
      <c r="B12" s="11"/>
      <c r="C12" s="27"/>
      <c r="D12" s="25"/>
      <c r="E12" s="29"/>
    </row>
    <row r="13" spans="1:5" ht="15.6" x14ac:dyDescent="0.3">
      <c r="A13" s="7"/>
      <c r="B13" s="11"/>
      <c r="C13" s="27"/>
      <c r="D13" s="25"/>
      <c r="E13" s="29"/>
    </row>
    <row r="14" spans="1:5" ht="15.6" x14ac:dyDescent="0.3">
      <c r="A14" s="7"/>
      <c r="B14" s="8"/>
      <c r="C14" s="20"/>
      <c r="D14" s="21">
        <f>D11+D10+D9+D8+D12+D13</f>
        <v>63.789999999999992</v>
      </c>
      <c r="E14" s="23">
        <f t="shared" ref="E14" si="0">E11+E10+E9+E8+E12+E13</f>
        <v>657.9</v>
      </c>
    </row>
    <row r="15" spans="1:5" ht="15.6" x14ac:dyDescent="0.3">
      <c r="A15" s="7" t="s">
        <v>7</v>
      </c>
      <c r="B15" s="8" t="s">
        <v>28</v>
      </c>
      <c r="C15" s="20">
        <v>50</v>
      </c>
      <c r="D15" s="25">
        <v>4.96</v>
      </c>
      <c r="E15" s="23">
        <v>60.5</v>
      </c>
    </row>
    <row r="16" spans="1:5" ht="29.4" thickBot="1" x14ac:dyDescent="0.35">
      <c r="A16" s="9"/>
      <c r="B16" s="10" t="s">
        <v>29</v>
      </c>
      <c r="C16" s="24" t="s">
        <v>40</v>
      </c>
      <c r="D16" s="26">
        <v>16.7</v>
      </c>
      <c r="E16" s="31">
        <v>157.5</v>
      </c>
    </row>
    <row r="17" spans="1:5" ht="15.6" x14ac:dyDescent="0.3">
      <c r="A17" s="7"/>
      <c r="B17" s="8" t="s">
        <v>19</v>
      </c>
      <c r="C17" s="20" t="s">
        <v>41</v>
      </c>
      <c r="D17" s="21">
        <v>30.62</v>
      </c>
      <c r="E17" s="22">
        <v>176.28</v>
      </c>
    </row>
    <row r="18" spans="1:5" ht="24.9" customHeight="1" x14ac:dyDescent="0.3">
      <c r="A18" s="7"/>
      <c r="B18" s="8" t="s">
        <v>42</v>
      </c>
      <c r="C18" s="20">
        <v>150</v>
      </c>
      <c r="D18" s="21">
        <v>21.14</v>
      </c>
      <c r="E18" s="22">
        <v>115</v>
      </c>
    </row>
    <row r="19" spans="1:5" ht="15.6" x14ac:dyDescent="0.3">
      <c r="A19" s="7"/>
      <c r="B19" s="8" t="s">
        <v>26</v>
      </c>
      <c r="C19" s="20">
        <v>40</v>
      </c>
      <c r="D19" s="21">
        <v>2.64</v>
      </c>
      <c r="E19" s="22">
        <v>82.4</v>
      </c>
    </row>
    <row r="20" spans="1:5" ht="15.6" x14ac:dyDescent="0.3">
      <c r="A20" s="7"/>
      <c r="B20" s="8" t="s">
        <v>25</v>
      </c>
      <c r="C20" s="20">
        <v>40</v>
      </c>
      <c r="D20" s="21">
        <v>3.2</v>
      </c>
      <c r="E20" s="22">
        <v>94</v>
      </c>
    </row>
    <row r="21" spans="1:5" ht="15.6" x14ac:dyDescent="0.3">
      <c r="A21" s="7"/>
      <c r="B21" s="11" t="s">
        <v>22</v>
      </c>
      <c r="C21" s="27">
        <v>200</v>
      </c>
      <c r="D21" s="25">
        <v>1.86</v>
      </c>
      <c r="E21" s="28">
        <v>60</v>
      </c>
    </row>
    <row r="22" spans="1:5" ht="16.2" thickBot="1" x14ac:dyDescent="0.35">
      <c r="A22" s="7"/>
      <c r="B22" s="10" t="s">
        <v>43</v>
      </c>
      <c r="C22" s="24">
        <v>52</v>
      </c>
      <c r="D22" s="30">
        <v>8.09</v>
      </c>
      <c r="E22" s="30">
        <v>33.31</v>
      </c>
    </row>
    <row r="23" spans="1:5" ht="16.2" thickBot="1" x14ac:dyDescent="0.35">
      <c r="A23" s="9"/>
      <c r="B23" s="44"/>
      <c r="C23" s="45"/>
      <c r="D23" s="14">
        <f>SUM(D15:D22)</f>
        <v>89.210000000000008</v>
      </c>
      <c r="E23" s="42">
        <f t="shared" ref="E23" si="1">SUM(E15:E22)</f>
        <v>778.99</v>
      </c>
    </row>
    <row r="24" spans="1:5" ht="15" customHeight="1" x14ac:dyDescent="0.3">
      <c r="B24" s="40" t="s">
        <v>34</v>
      </c>
      <c r="C24" s="40"/>
      <c r="D24" s="41">
        <f>D23+D14</f>
        <v>153</v>
      </c>
      <c r="E24" s="41">
        <f t="shared" ref="E24" si="2">E23+E14</f>
        <v>1436.8899999999999</v>
      </c>
    </row>
    <row r="25" spans="1:5" ht="15" customHeight="1" x14ac:dyDescent="0.3">
      <c r="B25" s="38"/>
      <c r="C25" s="38"/>
      <c r="D25" s="39"/>
      <c r="E25" s="39"/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/>
      <c r="C30" s="16"/>
      <c r="D30" s="16"/>
      <c r="E30" s="16"/>
    </row>
    <row r="31" spans="1:5" ht="19.5" customHeight="1" x14ac:dyDescent="0.3">
      <c r="B31" s="16" t="s">
        <v>8</v>
      </c>
      <c r="C31" s="16"/>
      <c r="D31" s="16" t="s">
        <v>9</v>
      </c>
      <c r="E31" s="16"/>
    </row>
    <row r="32" spans="1:5" ht="15.6" x14ac:dyDescent="0.3">
      <c r="B32" s="16"/>
      <c r="C32" s="16"/>
      <c r="D32" s="16"/>
      <c r="E32" s="16"/>
    </row>
    <row r="33" spans="2:5" ht="15.6" x14ac:dyDescent="0.3">
      <c r="B33" s="16" t="s">
        <v>10</v>
      </c>
      <c r="C33" s="16"/>
      <c r="D33" s="16" t="s">
        <v>11</v>
      </c>
      <c r="E33" s="16"/>
    </row>
    <row r="34" spans="2:5" ht="15.6" x14ac:dyDescent="0.3">
      <c r="B34" s="16"/>
      <c r="C34" s="16"/>
      <c r="D34" s="16"/>
      <c r="E34" s="16"/>
    </row>
    <row r="35" spans="2:5" ht="15.6" x14ac:dyDescent="0.3">
      <c r="B35" s="16" t="s">
        <v>48</v>
      </c>
      <c r="C35" s="16"/>
      <c r="D35" s="16" t="s">
        <v>12</v>
      </c>
      <c r="E35" s="16"/>
    </row>
  </sheetData>
  <mergeCells count="1">
    <mergeCell ref="B23:C2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selection sqref="A1:XFD1048576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17</v>
      </c>
    </row>
    <row r="5" spans="1:5" x14ac:dyDescent="0.3">
      <c r="B5" s="32" t="s">
        <v>50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/>
      <c r="C8" s="17"/>
      <c r="D8" s="18"/>
      <c r="E8" s="19"/>
    </row>
    <row r="9" spans="1:5" ht="15.6" x14ac:dyDescent="0.3">
      <c r="A9" s="7"/>
      <c r="B9" s="8"/>
      <c r="C9" s="20"/>
      <c r="D9" s="21"/>
      <c r="E9" s="23"/>
    </row>
    <row r="10" spans="1:5" ht="24.9" customHeight="1" x14ac:dyDescent="0.3">
      <c r="A10" s="7"/>
      <c r="B10" s="8"/>
      <c r="C10" s="20"/>
      <c r="D10" s="21"/>
      <c r="E10" s="23"/>
    </row>
    <row r="11" spans="1:5" ht="15.6" x14ac:dyDescent="0.3">
      <c r="A11" s="7"/>
      <c r="B11" s="8"/>
      <c r="C11" s="20"/>
      <c r="D11" s="21"/>
      <c r="E11" s="23"/>
    </row>
    <row r="12" spans="1:5" ht="15.6" x14ac:dyDescent="0.3">
      <c r="A12" s="7"/>
      <c r="B12" s="11"/>
      <c r="C12" s="27"/>
      <c r="D12" s="25"/>
      <c r="E12" s="29"/>
    </row>
    <row r="13" spans="1:5" ht="15.6" x14ac:dyDescent="0.3">
      <c r="A13" s="7"/>
      <c r="B13" s="11"/>
      <c r="C13" s="27"/>
      <c r="D13" s="25"/>
      <c r="E13" s="29"/>
    </row>
    <row r="14" spans="1:5" ht="15.6" x14ac:dyDescent="0.3">
      <c r="A14" s="7"/>
      <c r="B14" s="8"/>
      <c r="C14" s="20"/>
      <c r="D14" s="21"/>
      <c r="E14" s="23"/>
    </row>
    <row r="15" spans="1:5" ht="15.6" x14ac:dyDescent="0.3">
      <c r="A15" s="7"/>
      <c r="B15" s="8"/>
      <c r="C15" s="20"/>
      <c r="D15" s="25">
        <f>D13+D11+D10+D9+D8+D12+D14</f>
        <v>0</v>
      </c>
      <c r="E15" s="23">
        <f>E13+E10+E9+E8</f>
        <v>0</v>
      </c>
    </row>
    <row r="16" spans="1:5" ht="16.2" thickBot="1" x14ac:dyDescent="0.35">
      <c r="A16" s="9" t="s">
        <v>7</v>
      </c>
      <c r="B16" s="10" t="s">
        <v>28</v>
      </c>
      <c r="C16" s="24">
        <v>46</v>
      </c>
      <c r="D16" s="26">
        <v>4.5599999999999996</v>
      </c>
      <c r="E16" s="31">
        <v>24.02</v>
      </c>
    </row>
    <row r="17" spans="1:5" ht="28.8" x14ac:dyDescent="0.3">
      <c r="A17" s="7"/>
      <c r="B17" s="8" t="s">
        <v>29</v>
      </c>
      <c r="C17" s="20" t="s">
        <v>30</v>
      </c>
      <c r="D17" s="21">
        <v>14.84</v>
      </c>
      <c r="E17" s="22">
        <v>157.5</v>
      </c>
    </row>
    <row r="18" spans="1:5" ht="24.9" customHeight="1" x14ac:dyDescent="0.3">
      <c r="A18" s="7"/>
      <c r="B18" s="8" t="s">
        <v>19</v>
      </c>
      <c r="C18" s="20" t="s">
        <v>31</v>
      </c>
      <c r="D18" s="21">
        <v>26.47</v>
      </c>
      <c r="E18" s="22">
        <v>270</v>
      </c>
    </row>
    <row r="19" spans="1:5" ht="15.6" x14ac:dyDescent="0.3">
      <c r="A19" s="7"/>
      <c r="B19" s="8" t="s">
        <v>32</v>
      </c>
      <c r="C19" s="20">
        <v>100</v>
      </c>
      <c r="D19" s="21">
        <v>3.67</v>
      </c>
      <c r="E19" s="22">
        <v>45</v>
      </c>
    </row>
    <row r="20" spans="1:5" ht="15.6" x14ac:dyDescent="0.3">
      <c r="A20" s="7"/>
      <c r="B20" s="8" t="s">
        <v>25</v>
      </c>
      <c r="C20" s="20">
        <v>20</v>
      </c>
      <c r="D20" s="21">
        <v>1.6</v>
      </c>
      <c r="E20" s="22">
        <v>108.1</v>
      </c>
    </row>
    <row r="21" spans="1:5" ht="15.6" x14ac:dyDescent="0.3">
      <c r="A21" s="7"/>
      <c r="B21" s="11" t="s">
        <v>22</v>
      </c>
      <c r="C21" s="27">
        <v>200</v>
      </c>
      <c r="D21" s="25">
        <v>1.86</v>
      </c>
      <c r="E21" s="28">
        <v>60</v>
      </c>
    </row>
    <row r="22" spans="1:5" ht="16.2" thickBot="1" x14ac:dyDescent="0.35">
      <c r="A22" s="7"/>
      <c r="B22" s="10"/>
      <c r="C22" s="24"/>
      <c r="D22" s="30"/>
      <c r="E22" s="30"/>
    </row>
    <row r="23" spans="1:5" ht="16.2" thickBot="1" x14ac:dyDescent="0.35">
      <c r="A23" s="9"/>
      <c r="B23" s="44"/>
      <c r="C23" s="45"/>
      <c r="D23" s="14"/>
      <c r="E23" s="42"/>
    </row>
    <row r="24" spans="1:5" ht="15" customHeight="1" x14ac:dyDescent="0.3">
      <c r="B24" s="40"/>
      <c r="C24" s="40"/>
      <c r="D24" s="41">
        <f>SUM(D16:D23)</f>
        <v>53</v>
      </c>
      <c r="E24" s="41">
        <f t="shared" ref="E24" si="0">SUM(E16:E23)</f>
        <v>664.62</v>
      </c>
    </row>
    <row r="25" spans="1:5" ht="15" customHeight="1" x14ac:dyDescent="0.3">
      <c r="B25" s="38" t="s">
        <v>34</v>
      </c>
      <c r="C25" s="38"/>
      <c r="D25" s="39">
        <f t="shared" ref="D25:E25" si="1">D24+D15</f>
        <v>53</v>
      </c>
      <c r="E25" s="39">
        <f t="shared" si="1"/>
        <v>664.62</v>
      </c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/>
      <c r="C30" s="16"/>
      <c r="D30" s="16"/>
      <c r="E30" s="16"/>
    </row>
    <row r="31" spans="1:5" ht="19.5" customHeight="1" x14ac:dyDescent="0.3">
      <c r="B31" s="16"/>
      <c r="C31" s="16"/>
      <c r="D31" s="16"/>
      <c r="E31" s="16"/>
    </row>
    <row r="32" spans="1:5" ht="15.6" x14ac:dyDescent="0.3">
      <c r="B32" s="16" t="s">
        <v>8</v>
      </c>
      <c r="C32" s="16"/>
      <c r="D32" s="16" t="s">
        <v>9</v>
      </c>
      <c r="E32" s="16"/>
    </row>
    <row r="33" spans="2:5" ht="15.6" x14ac:dyDescent="0.3">
      <c r="B33" s="16"/>
      <c r="C33" s="16"/>
      <c r="D33" s="16"/>
      <c r="E33" s="16"/>
    </row>
    <row r="34" spans="2:5" ht="15.6" x14ac:dyDescent="0.3">
      <c r="B34" s="16" t="s">
        <v>10</v>
      </c>
      <c r="C34" s="16"/>
      <c r="D34" s="16" t="s">
        <v>11</v>
      </c>
      <c r="E34" s="16"/>
    </row>
    <row r="35" spans="2:5" ht="15.6" x14ac:dyDescent="0.3">
      <c r="B35" s="16"/>
      <c r="C35" s="16"/>
      <c r="D35" s="16"/>
      <c r="E35" s="16"/>
    </row>
    <row r="36" spans="2:5" x14ac:dyDescent="0.3">
      <c r="B36" t="s">
        <v>48</v>
      </c>
      <c r="D36" t="s">
        <v>12</v>
      </c>
    </row>
  </sheetData>
  <mergeCells count="1">
    <mergeCell ref="B23:C2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sqref="A1:XFD1048576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18</v>
      </c>
    </row>
    <row r="5" spans="1:5" x14ac:dyDescent="0.3">
      <c r="B5" s="32" t="s">
        <v>49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 t="s">
        <v>35</v>
      </c>
      <c r="C8" s="17" t="s">
        <v>36</v>
      </c>
      <c r="D8" s="18">
        <v>43.48</v>
      </c>
      <c r="E8" s="19">
        <v>342.9</v>
      </c>
    </row>
    <row r="9" spans="1:5" ht="15.6" x14ac:dyDescent="0.3">
      <c r="A9" s="7"/>
      <c r="B9" s="8" t="s">
        <v>37</v>
      </c>
      <c r="C9" s="20">
        <v>200</v>
      </c>
      <c r="D9" s="21">
        <v>6.06</v>
      </c>
      <c r="E9" s="23">
        <v>83</v>
      </c>
    </row>
    <row r="10" spans="1:5" ht="24.9" customHeight="1" x14ac:dyDescent="0.3">
      <c r="A10" s="7"/>
      <c r="B10" s="8" t="s">
        <v>38</v>
      </c>
      <c r="C10" s="20" t="s">
        <v>39</v>
      </c>
      <c r="D10" s="21">
        <v>14.25</v>
      </c>
      <c r="E10" s="23">
        <v>232</v>
      </c>
    </row>
    <row r="11" spans="1:5" ht="15.6" x14ac:dyDescent="0.3">
      <c r="A11" s="7"/>
      <c r="B11" s="8"/>
      <c r="C11" s="20"/>
      <c r="D11" s="21"/>
      <c r="E11" s="23"/>
    </row>
    <row r="12" spans="1:5" ht="15.6" x14ac:dyDescent="0.3">
      <c r="A12" s="7"/>
      <c r="B12" s="11"/>
      <c r="C12" s="27"/>
      <c r="D12" s="25"/>
      <c r="E12" s="29"/>
    </row>
    <row r="13" spans="1:5" ht="15.6" x14ac:dyDescent="0.3">
      <c r="A13" s="7"/>
      <c r="B13" s="11"/>
      <c r="C13" s="27"/>
      <c r="D13" s="25"/>
      <c r="E13" s="29"/>
    </row>
    <row r="14" spans="1:5" ht="15.6" x14ac:dyDescent="0.3">
      <c r="A14" s="7"/>
      <c r="B14" s="8"/>
      <c r="C14" s="20"/>
      <c r="D14" s="21">
        <f>D12+D11+D10+D9+D8+D13</f>
        <v>63.789999999999992</v>
      </c>
      <c r="E14" s="23">
        <f t="shared" ref="E14" si="0">E12+E11+E10+E9+E8+E13</f>
        <v>657.9</v>
      </c>
    </row>
    <row r="15" spans="1:5" ht="15.6" x14ac:dyDescent="0.3">
      <c r="A15" s="7" t="s">
        <v>7</v>
      </c>
      <c r="B15" s="8" t="s">
        <v>28</v>
      </c>
      <c r="C15" s="20">
        <v>50</v>
      </c>
      <c r="D15" s="25">
        <v>4.96</v>
      </c>
      <c r="E15" s="23">
        <v>60.5</v>
      </c>
    </row>
    <row r="16" spans="1:5" ht="29.4" thickBot="1" x14ac:dyDescent="0.35">
      <c r="A16" s="9"/>
      <c r="B16" s="10" t="s">
        <v>29</v>
      </c>
      <c r="C16" s="24" t="s">
        <v>40</v>
      </c>
      <c r="D16" s="26">
        <v>16.7</v>
      </c>
      <c r="E16" s="31">
        <v>157.5</v>
      </c>
    </row>
    <row r="17" spans="1:5" ht="15.6" x14ac:dyDescent="0.3">
      <c r="A17" s="7"/>
      <c r="B17" s="8" t="s">
        <v>19</v>
      </c>
      <c r="C17" s="20" t="s">
        <v>41</v>
      </c>
      <c r="D17" s="21">
        <v>30.62</v>
      </c>
      <c r="E17" s="22">
        <v>176.28</v>
      </c>
    </row>
    <row r="18" spans="1:5" ht="24.9" customHeight="1" x14ac:dyDescent="0.3">
      <c r="A18" s="7"/>
      <c r="B18" s="8" t="s">
        <v>42</v>
      </c>
      <c r="C18" s="20">
        <v>150</v>
      </c>
      <c r="D18" s="21">
        <v>21.14</v>
      </c>
      <c r="E18" s="22">
        <v>115</v>
      </c>
    </row>
    <row r="19" spans="1:5" ht="15.6" x14ac:dyDescent="0.3">
      <c r="A19" s="7"/>
      <c r="B19" s="8" t="s">
        <v>26</v>
      </c>
      <c r="C19" s="20">
        <v>40</v>
      </c>
      <c r="D19" s="21">
        <v>2.64</v>
      </c>
      <c r="E19" s="22">
        <v>82.4</v>
      </c>
    </row>
    <row r="20" spans="1:5" ht="15.6" x14ac:dyDescent="0.3">
      <c r="A20" s="7"/>
      <c r="B20" s="8" t="s">
        <v>25</v>
      </c>
      <c r="C20" s="20">
        <v>40</v>
      </c>
      <c r="D20" s="21">
        <v>3.2</v>
      </c>
      <c r="E20" s="22">
        <v>94</v>
      </c>
    </row>
    <row r="21" spans="1:5" ht="15.6" x14ac:dyDescent="0.3">
      <c r="A21" s="7"/>
      <c r="B21" s="11" t="s">
        <v>22</v>
      </c>
      <c r="C21" s="27">
        <v>200</v>
      </c>
      <c r="D21" s="25">
        <v>1.86</v>
      </c>
      <c r="E21" s="28">
        <v>60</v>
      </c>
    </row>
    <row r="22" spans="1:5" ht="16.2" thickBot="1" x14ac:dyDescent="0.35">
      <c r="A22" s="7"/>
      <c r="B22" s="10" t="s">
        <v>43</v>
      </c>
      <c r="C22" s="24">
        <v>52</v>
      </c>
      <c r="D22" s="30">
        <v>8.09</v>
      </c>
      <c r="E22" s="30">
        <v>33.31</v>
      </c>
    </row>
    <row r="23" spans="1:5" ht="16.2" thickBot="1" x14ac:dyDescent="0.35">
      <c r="A23" s="9"/>
      <c r="B23" s="44"/>
      <c r="C23" s="45"/>
      <c r="D23" s="14">
        <f>SUM(D15:D22)</f>
        <v>89.210000000000008</v>
      </c>
      <c r="E23" s="42">
        <f t="shared" ref="E23" si="1">SUM(E15:E22)</f>
        <v>778.99</v>
      </c>
    </row>
    <row r="24" spans="1:5" ht="15" customHeight="1" x14ac:dyDescent="0.3">
      <c r="B24" s="40" t="s">
        <v>34</v>
      </c>
      <c r="C24" s="40"/>
      <c r="D24" s="41">
        <f>D23+D14</f>
        <v>153</v>
      </c>
      <c r="E24" s="41">
        <f t="shared" ref="E24" si="2">E23+E14</f>
        <v>1436.8899999999999</v>
      </c>
    </row>
    <row r="25" spans="1:5" ht="15" customHeight="1" x14ac:dyDescent="0.3">
      <c r="B25" s="38"/>
      <c r="C25" s="38"/>
      <c r="D25" s="39"/>
      <c r="E25" s="39"/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/>
      <c r="C30" s="16"/>
      <c r="D30" s="16"/>
      <c r="E30" s="16"/>
    </row>
    <row r="31" spans="1:5" ht="19.5" customHeight="1" x14ac:dyDescent="0.3">
      <c r="B31" s="16" t="s">
        <v>8</v>
      </c>
      <c r="C31" s="16"/>
      <c r="D31" s="16" t="s">
        <v>9</v>
      </c>
      <c r="E31" s="16"/>
    </row>
    <row r="32" spans="1:5" ht="15.6" x14ac:dyDescent="0.3">
      <c r="B32" s="16"/>
      <c r="C32" s="16"/>
      <c r="D32" s="16"/>
      <c r="E32" s="16"/>
    </row>
    <row r="33" spans="2:5" ht="15.6" x14ac:dyDescent="0.3">
      <c r="B33" s="16" t="s">
        <v>10</v>
      </c>
      <c r="C33" s="16"/>
      <c r="D33" s="16" t="s">
        <v>11</v>
      </c>
      <c r="E33" s="16"/>
    </row>
    <row r="34" spans="2:5" ht="15.6" x14ac:dyDescent="0.3">
      <c r="B34" s="16"/>
      <c r="C34" s="16"/>
      <c r="D34" s="16"/>
      <c r="E34" s="16"/>
    </row>
    <row r="35" spans="2:5" ht="15.6" x14ac:dyDescent="0.3">
      <c r="B35" s="16" t="s">
        <v>48</v>
      </c>
      <c r="C35" s="16"/>
      <c r="D35" s="16" t="s">
        <v>12</v>
      </c>
      <c r="E35" s="16"/>
    </row>
  </sheetData>
  <mergeCells count="1">
    <mergeCell ref="B23:C2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sqref="A1:XFD1048576"/>
    </sheetView>
  </sheetViews>
  <sheetFormatPr defaultRowHeight="14.4" x14ac:dyDescent="0.3"/>
  <cols>
    <col min="1" max="1" width="13.6640625" customWidth="1"/>
    <col min="2" max="2" width="27.6640625" customWidth="1"/>
    <col min="3" max="3" width="12.6640625" customWidth="1"/>
    <col min="4" max="4" width="17.88671875" customWidth="1"/>
    <col min="5" max="5" width="14.6640625" customWidth="1"/>
  </cols>
  <sheetData>
    <row r="1" spans="1:5" ht="18" x14ac:dyDescent="0.35">
      <c r="B1" s="12"/>
      <c r="C1" s="33" t="s">
        <v>13</v>
      </c>
      <c r="D1" s="33"/>
      <c r="E1" s="33"/>
    </row>
    <row r="2" spans="1:5" ht="18" x14ac:dyDescent="0.35">
      <c r="B2" s="12"/>
      <c r="C2" s="33" t="s">
        <v>14</v>
      </c>
      <c r="D2" s="33"/>
      <c r="E2" s="33"/>
    </row>
    <row r="3" spans="1:5" ht="18" x14ac:dyDescent="0.35">
      <c r="B3" s="12"/>
      <c r="C3" s="33"/>
      <c r="D3" s="33"/>
      <c r="E3" s="33" t="s">
        <v>15</v>
      </c>
    </row>
    <row r="4" spans="1:5" ht="25.5" customHeight="1" x14ac:dyDescent="0.4">
      <c r="B4" s="15" t="s">
        <v>17</v>
      </c>
    </row>
    <row r="5" spans="1:5" x14ac:dyDescent="0.3">
      <c r="B5" s="32" t="s">
        <v>54</v>
      </c>
      <c r="C5" s="43"/>
      <c r="D5" s="34" t="s">
        <v>0</v>
      </c>
      <c r="E5" s="1">
        <v>44606</v>
      </c>
    </row>
    <row r="6" spans="1:5" ht="9.9" customHeight="1" thickBot="1" x14ac:dyDescent="0.35">
      <c r="B6" s="35"/>
      <c r="C6" s="36"/>
      <c r="D6" s="37"/>
      <c r="E6" s="36"/>
    </row>
    <row r="7" spans="1:5" ht="15" thickBot="1" x14ac:dyDescent="0.35">
      <c r="A7" s="2" t="s">
        <v>1</v>
      </c>
      <c r="B7" s="3" t="s">
        <v>2</v>
      </c>
      <c r="C7" s="3" t="s">
        <v>3</v>
      </c>
      <c r="D7" s="13" t="s">
        <v>16</v>
      </c>
      <c r="E7" s="4" t="s">
        <v>4</v>
      </c>
    </row>
    <row r="8" spans="1:5" ht="30" customHeight="1" x14ac:dyDescent="0.3">
      <c r="A8" s="5" t="s">
        <v>5</v>
      </c>
      <c r="B8" s="6" t="s">
        <v>59</v>
      </c>
      <c r="C8" s="17" t="s">
        <v>63</v>
      </c>
      <c r="D8" s="18">
        <v>23.65</v>
      </c>
      <c r="E8" s="19">
        <v>80.2</v>
      </c>
    </row>
    <row r="9" spans="1:5" ht="15.6" x14ac:dyDescent="0.3">
      <c r="A9" s="7" t="s">
        <v>44</v>
      </c>
      <c r="B9" s="8" t="s">
        <v>60</v>
      </c>
      <c r="C9" s="20" t="s">
        <v>61</v>
      </c>
      <c r="D9" s="21">
        <v>11.55</v>
      </c>
      <c r="E9" s="23">
        <v>150</v>
      </c>
    </row>
    <row r="10" spans="1:5" ht="24.9" customHeight="1" x14ac:dyDescent="0.3">
      <c r="A10" s="7"/>
      <c r="B10" s="8" t="s">
        <v>62</v>
      </c>
      <c r="C10" s="20" t="s">
        <v>46</v>
      </c>
      <c r="D10" s="21">
        <v>12.34</v>
      </c>
      <c r="E10" s="23">
        <v>133.4</v>
      </c>
    </row>
    <row r="11" spans="1:5" ht="15.6" x14ac:dyDescent="0.3">
      <c r="A11" s="7"/>
      <c r="B11" s="8" t="s">
        <v>64</v>
      </c>
      <c r="C11" s="20" t="s">
        <v>47</v>
      </c>
      <c r="D11" s="21">
        <v>8.9</v>
      </c>
      <c r="E11" s="23">
        <v>80</v>
      </c>
    </row>
    <row r="12" spans="1:5" ht="15.6" x14ac:dyDescent="0.3">
      <c r="A12" s="7"/>
      <c r="B12" s="11" t="s">
        <v>26</v>
      </c>
      <c r="C12" s="27" t="s">
        <v>65</v>
      </c>
      <c r="D12" s="25">
        <v>1.32</v>
      </c>
      <c r="E12" s="29">
        <v>41.2</v>
      </c>
    </row>
    <row r="13" spans="1:5" ht="15.6" x14ac:dyDescent="0.3">
      <c r="A13" s="7"/>
      <c r="B13" s="11" t="s">
        <v>66</v>
      </c>
      <c r="C13" s="27" t="s">
        <v>67</v>
      </c>
      <c r="D13" s="25">
        <v>21.24</v>
      </c>
      <c r="E13" s="29">
        <v>32.299999999999997</v>
      </c>
    </row>
    <row r="14" spans="1:5" ht="15.6" x14ac:dyDescent="0.3">
      <c r="A14" s="7"/>
      <c r="B14" s="8"/>
      <c r="C14" s="20"/>
      <c r="D14" s="21">
        <v>79</v>
      </c>
      <c r="E14" s="23">
        <f t="shared" ref="E14" si="0">E12+E11+E10+E9+E8+E13</f>
        <v>517.1</v>
      </c>
    </row>
    <row r="15" spans="1:5" ht="15.6" x14ac:dyDescent="0.3">
      <c r="A15" s="7" t="s">
        <v>7</v>
      </c>
      <c r="B15" s="8" t="s">
        <v>68</v>
      </c>
      <c r="C15" s="20">
        <v>60</v>
      </c>
      <c r="D15" s="25">
        <v>4.79</v>
      </c>
      <c r="E15" s="23">
        <v>76.2</v>
      </c>
    </row>
    <row r="16" spans="1:5" ht="29.4" thickBot="1" x14ac:dyDescent="0.35">
      <c r="A16" s="9" t="s">
        <v>45</v>
      </c>
      <c r="B16" s="10" t="s">
        <v>69</v>
      </c>
      <c r="C16" s="24" t="s">
        <v>40</v>
      </c>
      <c r="D16" s="26">
        <v>11.24</v>
      </c>
      <c r="E16" s="31">
        <v>138</v>
      </c>
    </row>
    <row r="17" spans="1:5" ht="15.6" x14ac:dyDescent="0.3">
      <c r="A17" s="7"/>
      <c r="B17" s="8" t="s">
        <v>70</v>
      </c>
      <c r="C17" s="20" t="s">
        <v>46</v>
      </c>
      <c r="D17" s="21">
        <v>34.75</v>
      </c>
      <c r="E17" s="22">
        <v>180</v>
      </c>
    </row>
    <row r="18" spans="1:5" ht="24.9" customHeight="1" x14ac:dyDescent="0.3">
      <c r="A18" s="7"/>
      <c r="B18" s="8" t="s">
        <v>71</v>
      </c>
      <c r="C18" s="20" t="s">
        <v>61</v>
      </c>
      <c r="D18" s="21">
        <v>11.55</v>
      </c>
      <c r="E18" s="22">
        <v>150</v>
      </c>
    </row>
    <row r="19" spans="1:5" ht="15.6" x14ac:dyDescent="0.3">
      <c r="A19" s="7"/>
      <c r="B19" s="8" t="s">
        <v>72</v>
      </c>
      <c r="C19" s="20">
        <v>200</v>
      </c>
      <c r="D19" s="21">
        <v>4.03</v>
      </c>
      <c r="E19" s="22">
        <v>105</v>
      </c>
    </row>
    <row r="20" spans="1:5" ht="15.6" x14ac:dyDescent="0.3">
      <c r="A20" s="7"/>
      <c r="B20" s="8" t="s">
        <v>25</v>
      </c>
      <c r="C20" s="20" t="s">
        <v>65</v>
      </c>
      <c r="D20" s="21">
        <v>1.6</v>
      </c>
      <c r="E20" s="22">
        <v>47</v>
      </c>
    </row>
    <row r="21" spans="1:5" ht="15.6" x14ac:dyDescent="0.3">
      <c r="A21" s="7"/>
      <c r="B21" s="11" t="s">
        <v>26</v>
      </c>
      <c r="C21" s="27" t="s">
        <v>73</v>
      </c>
      <c r="D21" s="25">
        <v>0.66</v>
      </c>
      <c r="E21" s="28">
        <v>20.6</v>
      </c>
    </row>
    <row r="22" spans="1:5" ht="16.2" thickBot="1" x14ac:dyDescent="0.35">
      <c r="A22" s="7"/>
      <c r="B22" s="10" t="s">
        <v>43</v>
      </c>
      <c r="C22" s="24" t="s">
        <v>74</v>
      </c>
      <c r="D22" s="30">
        <v>10.38</v>
      </c>
      <c r="E22" s="30">
        <v>31.44</v>
      </c>
    </row>
    <row r="23" spans="1:5" ht="16.2" thickBot="1" x14ac:dyDescent="0.35">
      <c r="A23" s="9"/>
      <c r="B23" s="44"/>
      <c r="C23" s="45"/>
      <c r="D23" s="14">
        <f>SUM(D15:D22)</f>
        <v>78.999999999999986</v>
      </c>
      <c r="E23" s="42">
        <f t="shared" ref="E23" si="1">SUM(E15:E22)</f>
        <v>748.24000000000012</v>
      </c>
    </row>
    <row r="24" spans="1:5" ht="15" customHeight="1" x14ac:dyDescent="0.3">
      <c r="B24" s="40"/>
      <c r="C24" s="40"/>
      <c r="D24" s="41"/>
      <c r="E24" s="41"/>
    </row>
    <row r="25" spans="1:5" ht="15" customHeight="1" x14ac:dyDescent="0.3">
      <c r="B25" s="38"/>
      <c r="C25" s="38"/>
      <c r="D25" s="39"/>
      <c r="E25" s="39"/>
    </row>
    <row r="26" spans="1:5" ht="15" customHeight="1" x14ac:dyDescent="0.3">
      <c r="B26" s="38"/>
      <c r="C26" s="38"/>
      <c r="D26" s="39"/>
      <c r="E26" s="39"/>
    </row>
    <row r="27" spans="1:5" ht="15" customHeight="1" x14ac:dyDescent="0.3">
      <c r="B27" s="38"/>
      <c r="C27" s="38"/>
      <c r="D27" s="39"/>
      <c r="E27" s="39"/>
    </row>
    <row r="28" spans="1:5" ht="15" customHeight="1" x14ac:dyDescent="0.3">
      <c r="B28" s="38"/>
      <c r="C28" s="38"/>
      <c r="D28" s="39"/>
      <c r="E28" s="39"/>
    </row>
    <row r="29" spans="1:5" ht="15" customHeight="1" x14ac:dyDescent="0.3"/>
    <row r="30" spans="1:5" ht="19.5" customHeight="1" x14ac:dyDescent="0.3">
      <c r="B30" s="16" t="s">
        <v>8</v>
      </c>
      <c r="C30" s="16"/>
      <c r="D30" s="16" t="s">
        <v>9</v>
      </c>
      <c r="E30" s="16"/>
    </row>
    <row r="31" spans="1:5" ht="19.5" customHeight="1" x14ac:dyDescent="0.3">
      <c r="B31" s="16"/>
      <c r="C31" s="16"/>
      <c r="D31" s="16"/>
      <c r="E31" s="16"/>
    </row>
    <row r="32" spans="1:5" ht="15.6" x14ac:dyDescent="0.3">
      <c r="B32" s="16" t="s">
        <v>10</v>
      </c>
      <c r="C32" s="16"/>
      <c r="D32" s="16" t="s">
        <v>11</v>
      </c>
      <c r="E32" s="16"/>
    </row>
    <row r="33" spans="2:5" ht="15.6" x14ac:dyDescent="0.3">
      <c r="B33" s="16"/>
      <c r="C33" s="16"/>
      <c r="D33" s="16"/>
      <c r="E33" s="16"/>
    </row>
    <row r="34" spans="2:5" ht="15.6" x14ac:dyDescent="0.3">
      <c r="B34" s="16" t="s">
        <v>48</v>
      </c>
      <c r="C34" s="16"/>
      <c r="D34" s="16" t="s">
        <v>12</v>
      </c>
      <c r="E34" s="16"/>
    </row>
    <row r="35" spans="2:5" ht="15.6" x14ac:dyDescent="0.3">
      <c r="B35" s="16"/>
      <c r="C35" s="16"/>
      <c r="D35" s="16"/>
      <c r="E35" s="16"/>
    </row>
  </sheetData>
  <mergeCells count="1">
    <mergeCell ref="B23:C2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Многодетн, 106</vt:lpstr>
      <vt:lpstr>Инвалиды, 53</vt:lpstr>
      <vt:lpstr>Инвалиды, 153</vt:lpstr>
      <vt:lpstr>ОВЗ, 53 </vt:lpstr>
      <vt:lpstr>ОВЗ, 153 </vt:lpstr>
      <vt:lpstr>Бесплатники, 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101АИС</dc:creator>
  <cp:lastModifiedBy>yunin</cp:lastModifiedBy>
  <cp:lastPrinted>2022-02-11T01:26:12Z</cp:lastPrinted>
  <dcterms:created xsi:type="dcterms:W3CDTF">2022-02-08T00:44:54Z</dcterms:created>
  <dcterms:modified xsi:type="dcterms:W3CDTF">2022-02-11T07:09:17Z</dcterms:modified>
</cp:coreProperties>
</file>