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st\Мой диск\dropbox\мпи-cloud\сайт\меню\all\"/>
    </mc:Choice>
  </mc:AlternateContent>
  <xr:revisionPtr revIDLastSave="0" documentId="8_{08F39D3A-038C-4D62-970F-9B8890C1FA0E}" xr6:coauthVersionLast="47" xr6:coauthVersionMax="47" xr10:uidLastSave="{00000000-0000-0000-0000-000000000000}"/>
  <bookViews>
    <workbookView xWindow="-108" yWindow="-108" windowWidth="23256" windowHeight="12576" activeTab="5" xr2:uid="{00000000-000D-0000-FFFF-FFFF00000000}"/>
  </bookViews>
  <sheets>
    <sheet name="Многодетн, 106" sheetId="1" r:id="rId1"/>
    <sheet name="Инвалиды, 53" sheetId="2" r:id="rId2"/>
    <sheet name="Инвалиды, 153" sheetId="3" r:id="rId3"/>
    <sheet name="ОВЗ, 53 " sheetId="4" r:id="rId4"/>
    <sheet name="ОВЗ, 153 " sheetId="5" r:id="rId5"/>
    <sheet name="Бесплатники, 79" sheetId="6" r:id="rId6"/>
    <sheet name="Меню для всех категорий 153" sheetId="7" r:id="rId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4" l="1"/>
  <c r="D24" i="4"/>
  <c r="E23" i="6"/>
  <c r="E14" i="6"/>
  <c r="E23" i="5"/>
  <c r="D23" i="5"/>
  <c r="E14" i="5"/>
  <c r="D14" i="5"/>
  <c r="E23" i="3"/>
  <c r="D23" i="3"/>
  <c r="E14" i="3"/>
  <c r="D14" i="3"/>
  <c r="E23" i="2"/>
  <c r="D23" i="2"/>
  <c r="E14" i="2"/>
  <c r="D14" i="2"/>
  <c r="E16" i="1"/>
  <c r="D16" i="1"/>
  <c r="E15" i="4"/>
  <c r="D15" i="4"/>
  <c r="E22" i="1"/>
  <c r="D22" i="1"/>
  <c r="D25" i="4" l="1"/>
  <c r="E25" i="4"/>
  <c r="E24" i="5"/>
  <c r="E24" i="3"/>
  <c r="D23" i="1"/>
  <c r="E23" i="1"/>
  <c r="D24" i="5"/>
  <c r="D24" i="3"/>
  <c r="E24" i="2"/>
  <c r="D24" i="2"/>
</calcChain>
</file>

<file path=xl/sharedStrings.xml><?xml version="1.0" encoding="utf-8"?>
<sst xmlns="http://schemas.openxmlformats.org/spreadsheetml/2006/main" count="236" uniqueCount="76">
  <si>
    <t>День</t>
  </si>
  <si>
    <t>Прием пищи</t>
  </si>
  <si>
    <t>Блюдо</t>
  </si>
  <si>
    <t>Выход, г</t>
  </si>
  <si>
    <t>Калорийность</t>
  </si>
  <si>
    <t>Завтрак</t>
  </si>
  <si>
    <t xml:space="preserve"> </t>
  </si>
  <si>
    <t>Обед</t>
  </si>
  <si>
    <t>Шеф-повар</t>
  </si>
  <si>
    <t>Бондурко С.Г.</t>
  </si>
  <si>
    <t>Фельдшер</t>
  </si>
  <si>
    <t>Толстикова О.А.</t>
  </si>
  <si>
    <t>Шемякина И.В.</t>
  </si>
  <si>
    <t>"УТВЕРЖДАЮ"</t>
  </si>
  <si>
    <t>и.о.Директора  МОУ СОШ № 10 УКМО</t>
  </si>
  <si>
    <t>Гурылёва И.Г.</t>
  </si>
  <si>
    <t>Цена (руб)</t>
  </si>
  <si>
    <t>МЕНЮ</t>
  </si>
  <si>
    <t>меню</t>
  </si>
  <si>
    <t>Котлета мясная с соусом</t>
  </si>
  <si>
    <t>Чай каркаде</t>
  </si>
  <si>
    <t>Булочка с маслом сыром</t>
  </si>
  <si>
    <t>50/10/10</t>
  </si>
  <si>
    <t>Хлеб пшеничный</t>
  </si>
  <si>
    <t>Хлеб ржаной</t>
  </si>
  <si>
    <t>Апельсины</t>
  </si>
  <si>
    <t>Икра свекольная</t>
  </si>
  <si>
    <t>Суп картофельный с клёцками и мясом</t>
  </si>
  <si>
    <t>190/8</t>
  </si>
  <si>
    <t>60/40</t>
  </si>
  <si>
    <t>Макароны отварные</t>
  </si>
  <si>
    <t>Всего</t>
  </si>
  <si>
    <t>ВСЕГО</t>
  </si>
  <si>
    <t>Запеканка из творога со сметаной</t>
  </si>
  <si>
    <t>120/20</t>
  </si>
  <si>
    <t>Чай с молоком</t>
  </si>
  <si>
    <t>Булочка с маслом</t>
  </si>
  <si>
    <t>50/5</t>
  </si>
  <si>
    <t>190/10</t>
  </si>
  <si>
    <t>70/40</t>
  </si>
  <si>
    <t>Капуста тушеная</t>
  </si>
  <si>
    <t>Яблоко</t>
  </si>
  <si>
    <t>I смена</t>
  </si>
  <si>
    <t>II смена</t>
  </si>
  <si>
    <t>200</t>
  </si>
  <si>
    <t>Социальный педагог</t>
  </si>
  <si>
    <t>ОВЗ     153 руб</t>
  </si>
  <si>
    <t>ОВЗ        53 руб</t>
  </si>
  <si>
    <t>инвалиды      153 руб</t>
  </si>
  <si>
    <t>инвалиды      53 руб</t>
  </si>
  <si>
    <t>Многодетные и малообеспеченные. 106 р</t>
  </si>
  <si>
    <t>НАЧАЛЬНАЯ ШКОЛА    79 руб</t>
  </si>
  <si>
    <t xml:space="preserve">Для всех    </t>
  </si>
  <si>
    <t>10.02.2022г.</t>
  </si>
  <si>
    <t>Рагу из курицы</t>
  </si>
  <si>
    <t>75/150</t>
  </si>
  <si>
    <t xml:space="preserve">Сок </t>
  </si>
  <si>
    <t>Омлет с сыром</t>
  </si>
  <si>
    <t>80/10</t>
  </si>
  <si>
    <t>28-35</t>
  </si>
  <si>
    <t xml:space="preserve">Кофейный напиток на  молоке </t>
  </si>
  <si>
    <t>Сдоба с мас лом</t>
  </si>
  <si>
    <t>50/4</t>
  </si>
  <si>
    <t>20</t>
  </si>
  <si>
    <t xml:space="preserve">Сок пак. </t>
  </si>
  <si>
    <t>Салат из свеклы</t>
  </si>
  <si>
    <t>Суп гороховый с гов.</t>
  </si>
  <si>
    <t>190,10</t>
  </si>
  <si>
    <t>14.55</t>
  </si>
  <si>
    <t>Курица отв. с маслом</t>
  </si>
  <si>
    <t>80/5</t>
  </si>
  <si>
    <t>Капуста  тушен.</t>
  </si>
  <si>
    <t>150</t>
  </si>
  <si>
    <t xml:space="preserve">Хлеб ржаной </t>
  </si>
  <si>
    <t>30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</si>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</sst>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14" fontId="0" fillId="2" borderId="2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2" borderId="7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2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0" borderId="4" xfId="0" applyBorder="1" applyAlignment="1">
      <alignment horizontal="center" vertical="center" wrapText="1"/>
    </xf>
    <xf numFmtId="0" fontId="0" fillId="0" borderId="18" xfId="0" applyFill="1" applyBorder="1" applyProtection="1">
      <protection locked="0"/>
    </xf>
    <xf numFmtId="0" fontId="0" fillId="0" borderId="0" xfId="0" applyFill="1"/>
    <xf numFmtId="49" fontId="0" fillId="0" borderId="19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2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" fontId="1" fillId="2" borderId="12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3" borderId="20" xfId="0" applyNumberFormat="1" applyFont="1" applyFill="1" applyBorder="1"/>
    <xf numFmtId="0" fontId="4" fillId="0" borderId="0" xfId="0" applyFont="1"/>
    <xf numFmtId="0" fontId="5" fillId="0" borderId="0" xfId="0" applyFont="1"/>
    <xf numFmtId="49" fontId="2" fillId="2" borderId="7" xfId="0" applyNumberFormat="1" applyFont="1" applyFill="1" applyBorder="1" applyAlignment="1" applyProtection="1">
      <alignment horizontal="center"/>
      <protection locked="0"/>
    </xf>
    <xf numFmtId="4" fontId="2" fillId="2" borderId="7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4" fontId="2" fillId="2" borderId="2" xfId="0" applyNumberFormat="1" applyFont="1" applyFill="1" applyBorder="1" applyProtection="1">
      <protection locked="0"/>
    </xf>
    <xf numFmtId="1" fontId="2" fillId="2" borderId="2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4" fontId="2" fillId="2" borderId="12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4" fontId="2" fillId="2" borderId="19" xfId="0" applyNumberFormat="1" applyFont="1" applyFill="1" applyBorder="1" applyProtection="1">
      <protection locked="0"/>
    </xf>
    <xf numFmtId="4" fontId="2" fillId="2" borderId="16" xfId="0" applyNumberFormat="1" applyFont="1" applyFill="1" applyBorder="1" applyProtection="1">
      <protection locked="0"/>
    </xf>
    <xf numFmtId="4" fontId="6" fillId="2" borderId="12" xfId="0" applyNumberFormat="1" applyFont="1" applyFill="1" applyBorder="1" applyProtection="1"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1" fontId="2" fillId="2" borderId="16" xfId="0" applyNumberFormat="1" applyFont="1" applyFill="1" applyBorder="1" applyProtection="1">
      <protection locked="0"/>
    </xf>
    <xf numFmtId="1" fontId="2" fillId="2" borderId="17" xfId="0" applyNumberFormat="1" applyFont="1" applyFill="1" applyBorder="1" applyProtection="1">
      <protection locked="0"/>
    </xf>
    <xf numFmtId="2" fontId="6" fillId="2" borderId="16" xfId="0" applyNumberFormat="1" applyFont="1" applyFill="1" applyBorder="1" applyProtection="1">
      <protection locked="0"/>
    </xf>
    <xf numFmtId="4" fontId="2" fillId="2" borderId="14" xfId="0" applyNumberFormat="1" applyFont="1" applyFill="1" applyBorder="1" applyProtection="1">
      <protection locked="0"/>
    </xf>
    <xf numFmtId="4" fontId="6" fillId="2" borderId="16" xfId="0" applyNumberFormat="1" applyFont="1" applyFill="1" applyBorder="1" applyProtection="1">
      <protection locked="0"/>
    </xf>
    <xf numFmtId="49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12" xfId="0" applyFont="1" applyFill="1" applyBorder="1" applyAlignment="1" applyProtection="1">
      <alignment horizontal="center" wrapText="1"/>
      <protection locked="0"/>
    </xf>
    <xf numFmtId="0" fontId="2" fillId="2" borderId="16" xfId="0" applyFont="1" applyFill="1" applyBorder="1" applyAlignment="1" applyProtection="1">
      <alignment horizontal="center" wrapText="1"/>
      <protection locked="0"/>
    </xf>
    <xf numFmtId="0" fontId="2" fillId="2" borderId="14" xfId="0" applyFont="1" applyFill="1" applyBorder="1" applyAlignment="1" applyProtection="1">
      <alignment horizontal="center" wrapText="1"/>
      <protection locked="0"/>
    </xf>
    <xf numFmtId="2" fontId="6" fillId="3" borderId="20" xfId="0" applyNumberFormat="1" applyFont="1" applyFill="1" applyBorder="1"/>
    <xf numFmtId="0" fontId="2" fillId="2" borderId="7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0" fontId="2" fillId="2" borderId="19" xfId="0" applyFont="1" applyFill="1" applyBorder="1" applyAlignment="1" applyProtection="1">
      <alignment wrapText="1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4" fontId="6" fillId="2" borderId="13" xfId="0" applyNumberFormat="1" applyFont="1" applyFill="1" applyBorder="1" applyProtection="1">
      <protection locked="0"/>
    </xf>
    <xf numFmtId="0" fontId="0" fillId="0" borderId="2" xfId="0" applyBorder="1" applyProtection="1">
      <protection locked="0"/>
    </xf>
    <xf numFmtId="0" fontId="1" fillId="0" borderId="2" xfId="0" applyFont="1" applyBorder="1" applyProtection="1">
      <protection locked="0"/>
    </xf>
    <xf numFmtId="0" fontId="6" fillId="0" borderId="2" xfId="0" applyFont="1" applyBorder="1" applyProtection="1">
      <protection locked="0"/>
    </xf>
    <xf numFmtId="0" fontId="8" fillId="0" borderId="2" xfId="0" applyFont="1" applyBorder="1" applyProtection="1">
      <protection locked="0"/>
    </xf>
    <xf numFmtId="0" fontId="6" fillId="2" borderId="2" xfId="0" applyFont="1" applyFill="1" applyBorder="1" applyProtection="1">
      <protection locked="0"/>
    </xf>
    <xf numFmtId="0" fontId="6" fillId="0" borderId="9" xfId="0" applyFont="1" applyBorder="1"/>
    <xf numFmtId="49" fontId="2" fillId="2" borderId="19" xfId="0" applyNumberFormat="1" applyFont="1" applyFill="1" applyBorder="1" applyAlignment="1" applyProtection="1">
      <alignment horizontal="center"/>
      <protection locked="0"/>
    </xf>
    <xf numFmtId="49" fontId="2" fillId="2" borderId="12" xfId="0" applyNumberFormat="1" applyFont="1" applyFill="1" applyBorder="1" applyAlignment="1" applyProtection="1">
      <alignment horizontal="center"/>
      <protection locked="0"/>
    </xf>
    <xf numFmtId="49" fontId="2" fillId="2" borderId="16" xfId="0" applyNumberFormat="1" applyFont="1" applyFill="1" applyBorder="1" applyAlignment="1" applyProtection="1">
      <alignment horizontal="center"/>
      <protection locked="0"/>
    </xf>
    <xf numFmtId="2" fontId="6" fillId="2" borderId="12" xfId="0" applyNumberFormat="1" applyFont="1" applyFill="1" applyBorder="1" applyProtection="1">
      <protection locked="0"/>
    </xf>
    <xf numFmtId="2" fontId="6" fillId="2" borderId="13" xfId="0" applyNumberFormat="1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horizontal="center" wrapText="1"/>
      <protection locked="0"/>
    </xf>
    <xf numFmtId="4" fontId="2" fillId="2" borderId="4" xfId="0" applyNumberFormat="1" applyFont="1" applyFill="1" applyBorder="1" applyProtection="1">
      <protection locked="0"/>
    </xf>
    <xf numFmtId="0" fontId="9" fillId="0" borderId="0" xfId="0" applyFont="1"/>
    <xf numFmtId="0" fontId="0" fillId="0" borderId="0" xfId="0" applyAlignment="1">
      <alignment horizontal="right"/>
    </xf>
    <xf numFmtId="0" fontId="0" fillId="0" borderId="0" xfId="0" applyFill="1" applyBorder="1" applyProtection="1">
      <protection locked="0"/>
    </xf>
    <xf numFmtId="0" fontId="0" fillId="0" borderId="0" xfId="0" applyFill="1" applyBorder="1"/>
    <xf numFmtId="49" fontId="0" fillId="0" borderId="0" xfId="0" applyNumberFormat="1" applyFill="1" applyBorder="1" applyProtection="1">
      <protection locked="0"/>
    </xf>
    <xf numFmtId="0" fontId="0" fillId="0" borderId="2" xfId="0" applyFill="1" applyBorder="1" applyAlignment="1">
      <alignment horizontal="center"/>
    </xf>
    <xf numFmtId="2" fontId="1" fillId="0" borderId="2" xfId="0" applyNumberFormat="1" applyFont="1" applyFill="1" applyBorder="1"/>
    <xf numFmtId="0" fontId="0" fillId="0" borderId="14" xfId="0" applyFill="1" applyBorder="1" applyAlignment="1">
      <alignment horizontal="center"/>
    </xf>
    <xf numFmtId="2" fontId="1" fillId="0" borderId="14" xfId="0" applyNumberFormat="1" applyFont="1" applyFill="1" applyBorder="1"/>
    <xf numFmtId="2" fontId="1" fillId="3" borderId="22" xfId="0" applyNumberFormat="1" applyFont="1" applyFill="1" applyBorder="1"/>
    <xf numFmtId="0" fontId="1" fillId="3" borderId="23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4" fontId="2" fillId="2" borderId="8" xfId="0" applyNumberFormat="1" applyFont="1" applyFill="1" applyBorder="1" applyProtection="1">
      <protection locked="0"/>
    </xf>
    <xf numFmtId="4" fontId="2" fillId="2" borderId="10" xfId="0" applyNumberFormat="1" applyFont="1" applyFill="1" applyBorder="1" applyProtection="1">
      <protection locked="0"/>
    </xf>
    <xf numFmtId="0" fontId="1" fillId="3" borderId="22" xfId="0" applyFont="1" applyFill="1" applyBorder="1" applyAlignment="1">
      <alignment horizontal="center"/>
    </xf>
    <xf numFmtId="0" fontId="0" fillId="0" borderId="1" xfId="0" applyBorder="1"/>
    <xf numFmtId="4" fontId="2" fillId="2" borderId="24" xfId="0" applyNumberFormat="1" applyFont="1" applyFill="1" applyBorder="1" applyProtection="1">
      <protection locked="0"/>
    </xf>
    <xf numFmtId="4" fontId="2" fillId="2" borderId="5" xfId="0" applyNumberFormat="1" applyFont="1" applyFill="1" applyBorder="1" applyProtection="1">
      <protection locked="0"/>
    </xf>
    <xf numFmtId="4" fontId="2" fillId="2" borderId="15" xfId="0" applyNumberFormat="1" applyFont="1" applyFill="1" applyBorder="1" applyProtection="1">
      <protection locked="0"/>
    </xf>
    <xf numFmtId="0" fontId="8" fillId="2" borderId="2" xfId="0" applyFont="1" applyFill="1" applyBorder="1" applyProtection="1">
      <protection locked="0"/>
    </xf>
    <xf numFmtId="4" fontId="6" fillId="2" borderId="17" xfId="0" applyNumberFormat="1" applyFont="1" applyFill="1" applyBorder="1" applyProtection="1">
      <protection locked="0"/>
    </xf>
    <xf numFmtId="1" fontId="2" fillId="2" borderId="7" xfId="0" applyNumberFormat="1" applyFont="1" applyFill="1" applyBorder="1" applyAlignment="1" applyProtection="1">
      <alignment horizontal="center"/>
      <protection locked="0"/>
    </xf>
    <xf numFmtId="0" fontId="6" fillId="3" borderId="23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5"/>
  <sheetViews>
    <sheetView workbookViewId="0">
      <selection activeCell="E15" sqref="E15"/>
    </sheetView>
  </sheetViews>
  <sheetFormatPr defaultRowHeight="14.4" x14ac:dyDescent="0.3"/>
  <cols>
    <col min="1" max="1" width="13.6640625" customWidth="1"/>
    <col min="2" max="2" width="27.6640625" customWidth="1"/>
    <col min="3" max="3" width="12.6640625" customWidth="1"/>
    <col min="4" max="4" width="17.88671875" customWidth="1"/>
    <col min="5" max="5" width="14.6640625" customWidth="1"/>
  </cols>
  <sheetData>
    <row r="1" spans="1:5" ht="18" x14ac:dyDescent="0.35">
      <c r="B1" s="18"/>
      <c r="C1" s="81" t="s">
        <v>13</v>
      </c>
      <c r="D1" s="81"/>
      <c r="E1" s="81"/>
    </row>
    <row r="2" spans="1:5" ht="18" x14ac:dyDescent="0.35">
      <c r="B2" s="18"/>
      <c r="C2" s="81" t="s">
        <v>14</v>
      </c>
      <c r="D2" s="81"/>
      <c r="E2" s="81"/>
    </row>
    <row r="3" spans="1:5" ht="18" x14ac:dyDescent="0.35">
      <c r="B3" s="18"/>
      <c r="C3" s="81"/>
      <c r="D3" s="81"/>
      <c r="E3" s="81" t="s">
        <v>15</v>
      </c>
    </row>
    <row r="4" spans="1:5" ht="25.5" customHeight="1" x14ac:dyDescent="0.4">
      <c r="B4" s="31" t="s">
        <v>17</v>
      </c>
    </row>
    <row r="5" spans="1:5" x14ac:dyDescent="0.3">
      <c r="B5" s="68" t="s">
        <v>50</v>
      </c>
      <c r="C5" s="96"/>
      <c r="D5" s="82" t="s">
        <v>0</v>
      </c>
      <c r="E5" s="1" t="s">
        <v>53</v>
      </c>
    </row>
    <row r="6" spans="1:5" ht="9.9" customHeight="1" thickBot="1" x14ac:dyDescent="0.35">
      <c r="B6" s="83"/>
      <c r="C6" s="84"/>
      <c r="D6" s="85"/>
      <c r="E6" s="84"/>
    </row>
    <row r="7" spans="1:5" ht="15" thickBot="1" x14ac:dyDescent="0.35">
      <c r="A7" s="2" t="s">
        <v>1</v>
      </c>
      <c r="B7" s="3" t="s">
        <v>2</v>
      </c>
      <c r="C7" s="3" t="s">
        <v>3</v>
      </c>
      <c r="D7" s="19" t="s">
        <v>16</v>
      </c>
      <c r="E7" s="4" t="s">
        <v>4</v>
      </c>
    </row>
    <row r="8" spans="1:5" ht="30" customHeight="1" x14ac:dyDescent="0.3">
      <c r="A8" s="5" t="s">
        <v>5</v>
      </c>
      <c r="B8" s="6" t="s">
        <v>54</v>
      </c>
      <c r="C8" s="33" t="s">
        <v>55</v>
      </c>
      <c r="D8" s="34">
        <v>47.99</v>
      </c>
      <c r="E8" s="36">
        <v>252.3</v>
      </c>
    </row>
    <row r="9" spans="1:5" ht="15.6" x14ac:dyDescent="0.3">
      <c r="A9" s="8"/>
      <c r="B9" s="9"/>
      <c r="C9" s="37"/>
      <c r="D9" s="38"/>
      <c r="E9" s="40"/>
    </row>
    <row r="10" spans="1:5" ht="24.9" customHeight="1" x14ac:dyDescent="0.3">
      <c r="A10" s="8"/>
      <c r="B10" s="9" t="s">
        <v>56</v>
      </c>
      <c r="C10" s="37">
        <v>200</v>
      </c>
      <c r="D10" s="38">
        <v>15</v>
      </c>
      <c r="E10" s="40">
        <v>92</v>
      </c>
    </row>
    <row r="11" spans="1:5" ht="15.6" x14ac:dyDescent="0.3">
      <c r="A11" s="8"/>
      <c r="B11" s="9" t="s">
        <v>21</v>
      </c>
      <c r="C11" s="37" t="s">
        <v>22</v>
      </c>
      <c r="D11" s="38">
        <v>23.7</v>
      </c>
      <c r="E11" s="40">
        <v>296</v>
      </c>
    </row>
    <row r="12" spans="1:5" ht="15.6" x14ac:dyDescent="0.3">
      <c r="A12" s="8"/>
      <c r="B12" s="15" t="s">
        <v>23</v>
      </c>
      <c r="C12" s="47">
        <v>30</v>
      </c>
      <c r="D12" s="45">
        <v>2.4</v>
      </c>
      <c r="E12" s="49">
        <v>70.5</v>
      </c>
    </row>
    <row r="13" spans="1:5" ht="15.6" x14ac:dyDescent="0.3">
      <c r="A13" s="8"/>
      <c r="B13" s="15" t="s">
        <v>24</v>
      </c>
      <c r="C13" s="47">
        <v>20</v>
      </c>
      <c r="D13" s="45">
        <v>1.32</v>
      </c>
      <c r="E13" s="49">
        <v>41.2</v>
      </c>
    </row>
    <row r="14" spans="1:5" ht="15.6" x14ac:dyDescent="0.3">
      <c r="A14" s="8"/>
      <c r="B14" s="9"/>
      <c r="C14" s="37"/>
      <c r="D14" s="38"/>
      <c r="E14" s="40"/>
    </row>
    <row r="15" spans="1:5" ht="15.6" x14ac:dyDescent="0.3">
      <c r="A15" s="8"/>
      <c r="B15" s="9" t="s">
        <v>25</v>
      </c>
      <c r="C15" s="37">
        <v>87</v>
      </c>
      <c r="D15" s="45">
        <v>15.59</v>
      </c>
      <c r="E15" s="40">
        <v>33.06</v>
      </c>
    </row>
    <row r="16" spans="1:5" ht="16.2" thickBot="1" x14ac:dyDescent="0.35">
      <c r="A16" s="11"/>
      <c r="B16" s="12"/>
      <c r="C16" s="41"/>
      <c r="D16" s="46">
        <f>D14+D11+D10+D9+D8+D13+D15+D12</f>
        <v>106</v>
      </c>
      <c r="E16" s="66">
        <f t="shared" ref="E16" si="0">E14+E11+E10+E9+E8+E13+E15+E12</f>
        <v>785.06</v>
      </c>
    </row>
    <row r="17" spans="1:5" ht="15.6" x14ac:dyDescent="0.3">
      <c r="A17" s="8" t="s">
        <v>7</v>
      </c>
      <c r="B17" s="9"/>
      <c r="C17" s="37"/>
      <c r="D17" s="38"/>
      <c r="E17" s="39"/>
    </row>
    <row r="18" spans="1:5" ht="24.9" customHeight="1" x14ac:dyDescent="0.3">
      <c r="A18" s="8"/>
      <c r="B18" s="9"/>
      <c r="C18" s="37"/>
      <c r="D18" s="38"/>
      <c r="E18" s="39"/>
    </row>
    <row r="19" spans="1:5" ht="15.6" x14ac:dyDescent="0.3">
      <c r="A19" s="8"/>
      <c r="B19" s="9"/>
      <c r="C19" s="37"/>
      <c r="D19" s="38"/>
      <c r="E19" s="39"/>
    </row>
    <row r="20" spans="1:5" ht="15.6" x14ac:dyDescent="0.3">
      <c r="A20" s="8"/>
      <c r="B20" s="9"/>
      <c r="C20" s="37"/>
      <c r="D20" s="38"/>
      <c r="E20" s="39"/>
    </row>
    <row r="21" spans="1:5" ht="15.6" x14ac:dyDescent="0.3">
      <c r="A21" s="8"/>
      <c r="B21" s="15"/>
      <c r="C21" s="47"/>
      <c r="D21" s="45"/>
      <c r="E21" s="48"/>
    </row>
    <row r="22" spans="1:5" ht="16.2" thickBot="1" x14ac:dyDescent="0.35">
      <c r="A22" s="8"/>
      <c r="B22" s="12"/>
      <c r="C22" s="41"/>
      <c r="D22" s="50">
        <f>SUM(D17:D21)</f>
        <v>0</v>
      </c>
      <c r="E22" s="50">
        <f>SUM(E17:E21)</f>
        <v>0</v>
      </c>
    </row>
    <row r="23" spans="1:5" ht="16.2" thickBot="1" x14ac:dyDescent="0.35">
      <c r="A23" s="11"/>
      <c r="B23" s="103" t="s">
        <v>31</v>
      </c>
      <c r="C23" s="104"/>
      <c r="D23" s="30">
        <f>D22+D16</f>
        <v>106</v>
      </c>
      <c r="E23" s="90">
        <f>E22+E16</f>
        <v>785.06</v>
      </c>
    </row>
    <row r="24" spans="1:5" ht="15" customHeight="1" x14ac:dyDescent="0.3">
      <c r="B24" s="88"/>
      <c r="C24" s="88"/>
      <c r="D24" s="89"/>
      <c r="E24" s="89"/>
    </row>
    <row r="25" spans="1:5" ht="15" customHeight="1" x14ac:dyDescent="0.3">
      <c r="B25" s="86"/>
      <c r="C25" s="86"/>
      <c r="D25" s="87"/>
      <c r="E25" s="87"/>
    </row>
    <row r="26" spans="1:5" ht="15" customHeight="1" x14ac:dyDescent="0.3">
      <c r="B26" s="86"/>
      <c r="C26" s="86"/>
      <c r="D26" s="87"/>
      <c r="E26" s="87"/>
    </row>
    <row r="27" spans="1:5" ht="15" customHeight="1" x14ac:dyDescent="0.3">
      <c r="B27" s="86"/>
      <c r="C27" s="86"/>
      <c r="D27" s="87"/>
      <c r="E27" s="87"/>
    </row>
    <row r="28" spans="1:5" ht="15" customHeight="1" x14ac:dyDescent="0.3">
      <c r="B28" s="86"/>
      <c r="C28" s="86"/>
      <c r="D28" s="87"/>
      <c r="E28" s="87"/>
    </row>
    <row r="29" spans="1:5" ht="15" customHeight="1" x14ac:dyDescent="0.3"/>
    <row r="30" spans="1:5" ht="19.5" customHeight="1" x14ac:dyDescent="0.3">
      <c r="B30" s="32" t="s">
        <v>8</v>
      </c>
      <c r="C30" s="32"/>
      <c r="D30" s="32" t="s">
        <v>9</v>
      </c>
      <c r="E30" s="32"/>
    </row>
    <row r="31" spans="1:5" ht="19.5" customHeight="1" x14ac:dyDescent="0.3">
      <c r="B31" s="32"/>
      <c r="C31" s="32"/>
      <c r="D31" s="32"/>
      <c r="E31" s="32"/>
    </row>
    <row r="32" spans="1:5" ht="15.6" x14ac:dyDescent="0.3">
      <c r="B32" s="32" t="s">
        <v>10</v>
      </c>
      <c r="C32" s="32"/>
      <c r="D32" s="32" t="s">
        <v>11</v>
      </c>
      <c r="E32" s="32"/>
    </row>
    <row r="33" spans="2:5" ht="15.6" x14ac:dyDescent="0.3">
      <c r="B33" s="32"/>
      <c r="C33" s="32"/>
      <c r="D33" s="32"/>
      <c r="E33" s="32"/>
    </row>
    <row r="34" spans="2:5" ht="15.6" x14ac:dyDescent="0.3">
      <c r="B34" s="32" t="s">
        <v>45</v>
      </c>
      <c r="C34" s="32"/>
      <c r="D34" s="32" t="s">
        <v>12</v>
      </c>
      <c r="E34" s="32"/>
    </row>
    <row r="35" spans="2:5" ht="15.6" x14ac:dyDescent="0.3">
      <c r="B35" s="32"/>
      <c r="C35" s="32"/>
      <c r="D35" s="32"/>
      <c r="E35" s="32"/>
    </row>
  </sheetData>
  <mergeCells count="1">
    <mergeCell ref="B23:C23"/>
  </mergeCells>
  <pageMargins left="0.70866141732283472" right="0.70866141732283472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5"/>
  <sheetViews>
    <sheetView workbookViewId="0">
      <selection activeCell="J15" sqref="J15"/>
    </sheetView>
  </sheetViews>
  <sheetFormatPr defaultRowHeight="14.4" x14ac:dyDescent="0.3"/>
  <cols>
    <col min="1" max="1" width="13.6640625" customWidth="1"/>
    <col min="2" max="2" width="30.6640625" customWidth="1"/>
    <col min="3" max="3" width="11.6640625" customWidth="1"/>
    <col min="4" max="4" width="9.33203125" customWidth="1"/>
    <col min="5" max="5" width="16.6640625" customWidth="1"/>
  </cols>
  <sheetData>
    <row r="1" spans="1:5" ht="17.399999999999999" x14ac:dyDescent="0.35">
      <c r="C1" s="81" t="s">
        <v>13</v>
      </c>
      <c r="D1" s="81"/>
      <c r="E1" s="81"/>
    </row>
    <row r="2" spans="1:5" ht="17.399999999999999" x14ac:dyDescent="0.35">
      <c r="C2" s="17" t="s">
        <v>14</v>
      </c>
      <c r="D2" s="81"/>
      <c r="E2" s="81"/>
    </row>
    <row r="3" spans="1:5" ht="24.9" customHeight="1" x14ac:dyDescent="0.35">
      <c r="C3" s="81"/>
      <c r="D3" s="81"/>
      <c r="E3" s="81" t="s">
        <v>15</v>
      </c>
    </row>
    <row r="4" spans="1:5" ht="20.100000000000001" customHeight="1" x14ac:dyDescent="0.4">
      <c r="B4" s="31" t="s">
        <v>17</v>
      </c>
    </row>
    <row r="5" spans="1:5" ht="18" x14ac:dyDescent="0.35">
      <c r="B5" s="70" t="s">
        <v>49</v>
      </c>
      <c r="D5" t="s">
        <v>0</v>
      </c>
      <c r="E5" s="1">
        <v>44600</v>
      </c>
    </row>
    <row r="6" spans="1:5" ht="9.9" customHeight="1" thickBot="1" x14ac:dyDescent="0.35">
      <c r="B6" s="20"/>
      <c r="C6" s="21"/>
      <c r="D6" s="22"/>
      <c r="E6" s="21"/>
    </row>
    <row r="7" spans="1:5" ht="29.4" thickBot="1" x14ac:dyDescent="0.35">
      <c r="A7" s="2" t="s">
        <v>1</v>
      </c>
      <c r="B7" s="3" t="s">
        <v>2</v>
      </c>
      <c r="C7" s="3" t="s">
        <v>3</v>
      </c>
      <c r="D7" s="19" t="s">
        <v>16</v>
      </c>
      <c r="E7" s="3" t="s">
        <v>4</v>
      </c>
    </row>
    <row r="8" spans="1:5" ht="20.100000000000001" customHeight="1" x14ac:dyDescent="0.3">
      <c r="A8" s="5" t="s">
        <v>5</v>
      </c>
      <c r="B8" s="6"/>
      <c r="C8" s="35"/>
      <c r="D8" s="34"/>
      <c r="E8" s="35"/>
    </row>
    <row r="9" spans="1:5" ht="20.100000000000001" customHeight="1" x14ac:dyDescent="0.3">
      <c r="A9" s="8"/>
      <c r="B9" s="9"/>
      <c r="C9" s="39"/>
      <c r="D9" s="38"/>
      <c r="E9" s="39"/>
    </row>
    <row r="10" spans="1:5" ht="20.100000000000001" customHeight="1" x14ac:dyDescent="0.3">
      <c r="A10" s="8"/>
      <c r="B10" s="9"/>
      <c r="C10" s="39"/>
      <c r="D10" s="38"/>
      <c r="E10" s="39"/>
    </row>
    <row r="11" spans="1:5" ht="20.100000000000001" customHeight="1" x14ac:dyDescent="0.3">
      <c r="A11" s="8"/>
      <c r="B11" s="9"/>
      <c r="C11" s="39"/>
      <c r="D11" s="38"/>
      <c r="E11" s="39"/>
    </row>
    <row r="12" spans="1:5" ht="20.100000000000001" customHeight="1" thickBot="1" x14ac:dyDescent="0.35">
      <c r="A12" s="11"/>
      <c r="B12" s="12"/>
      <c r="C12" s="43"/>
      <c r="D12" s="42"/>
      <c r="E12" s="43"/>
    </row>
    <row r="13" spans="1:5" ht="15.6" x14ac:dyDescent="0.3">
      <c r="A13" s="8"/>
      <c r="B13" s="9" t="s">
        <v>6</v>
      </c>
      <c r="C13" s="39" t="s">
        <v>6</v>
      </c>
      <c r="D13" s="45"/>
      <c r="E13" s="39"/>
    </row>
    <row r="14" spans="1:5" ht="16.2" thickBot="1" x14ac:dyDescent="0.35">
      <c r="A14" s="11"/>
      <c r="B14" s="12"/>
      <c r="C14" s="43"/>
      <c r="D14" s="46">
        <f>D11+D10+D9+D8+D12+D13</f>
        <v>0</v>
      </c>
      <c r="E14" s="46">
        <f t="shared" ref="E14" si="0">E11+E10+E9+E8+E12+E13</f>
        <v>0</v>
      </c>
    </row>
    <row r="15" spans="1:5" ht="20.100000000000001" customHeight="1" x14ac:dyDescent="0.3">
      <c r="A15" s="8" t="s">
        <v>7</v>
      </c>
      <c r="B15" s="14" t="s">
        <v>26</v>
      </c>
      <c r="C15" s="37">
        <v>46</v>
      </c>
      <c r="D15" s="51">
        <v>4.5599999999999996</v>
      </c>
      <c r="E15" s="51">
        <v>24.02</v>
      </c>
    </row>
    <row r="16" spans="1:5" ht="30" customHeight="1" x14ac:dyDescent="0.3">
      <c r="A16" s="8"/>
      <c r="B16" s="9" t="s">
        <v>27</v>
      </c>
      <c r="C16" s="53" t="s">
        <v>28</v>
      </c>
      <c r="D16" s="38">
        <v>14.84</v>
      </c>
      <c r="E16" s="38">
        <v>157.5</v>
      </c>
    </row>
    <row r="17" spans="1:5" ht="20.100000000000001" customHeight="1" x14ac:dyDescent="0.3">
      <c r="A17" s="8"/>
      <c r="B17" s="39" t="s">
        <v>19</v>
      </c>
      <c r="C17" s="53" t="s">
        <v>29</v>
      </c>
      <c r="D17" s="38">
        <v>26.47</v>
      </c>
      <c r="E17" s="38">
        <v>270</v>
      </c>
    </row>
    <row r="18" spans="1:5" ht="20.100000000000001" customHeight="1" x14ac:dyDescent="0.3">
      <c r="A18" s="8"/>
      <c r="B18" s="9" t="s">
        <v>30</v>
      </c>
      <c r="C18" s="37">
        <v>100</v>
      </c>
      <c r="D18" s="38">
        <v>3.67</v>
      </c>
      <c r="E18" s="38">
        <v>45</v>
      </c>
    </row>
    <row r="19" spans="1:5" ht="20.100000000000001" customHeight="1" x14ac:dyDescent="0.3">
      <c r="A19" s="8"/>
      <c r="B19" s="9" t="s">
        <v>23</v>
      </c>
      <c r="C19" s="37">
        <v>20</v>
      </c>
      <c r="D19" s="38">
        <v>1.6</v>
      </c>
      <c r="E19" s="38">
        <v>108.1</v>
      </c>
    </row>
    <row r="20" spans="1:5" ht="20.100000000000001" customHeight="1" x14ac:dyDescent="0.3">
      <c r="A20" s="8"/>
      <c r="B20" s="9" t="s">
        <v>20</v>
      </c>
      <c r="C20" s="37">
        <v>200</v>
      </c>
      <c r="D20" s="38">
        <v>1.86</v>
      </c>
      <c r="E20" s="38">
        <v>60</v>
      </c>
    </row>
    <row r="21" spans="1:5" ht="20.100000000000001" customHeight="1" x14ac:dyDescent="0.3">
      <c r="A21" s="8"/>
      <c r="B21" s="9"/>
      <c r="C21" s="37"/>
      <c r="D21" s="38"/>
      <c r="E21" s="38"/>
    </row>
    <row r="22" spans="1:5" ht="20.100000000000001" customHeight="1" x14ac:dyDescent="0.3">
      <c r="A22" s="8"/>
      <c r="B22" s="15"/>
      <c r="C22" s="37"/>
      <c r="D22" s="45"/>
      <c r="E22" s="45"/>
    </row>
    <row r="23" spans="1:5" ht="16.2" thickBot="1" x14ac:dyDescent="0.35">
      <c r="A23" s="11"/>
      <c r="B23" s="12"/>
      <c r="C23" s="43"/>
      <c r="D23" s="52">
        <f>SUM(D15:D22)</f>
        <v>53</v>
      </c>
      <c r="E23" s="52">
        <f t="shared" ref="E23" si="1">SUM(E15:E22)</f>
        <v>664.62</v>
      </c>
    </row>
    <row r="24" spans="1:5" ht="16.2" thickBot="1" x14ac:dyDescent="0.35">
      <c r="B24" s="103" t="s">
        <v>31</v>
      </c>
      <c r="C24" s="104"/>
      <c r="D24" s="30">
        <f>D23+D14</f>
        <v>53</v>
      </c>
      <c r="E24" s="30">
        <f t="shared" ref="E24" si="2">E23+E14</f>
        <v>664.62</v>
      </c>
    </row>
    <row r="25" spans="1:5" x14ac:dyDescent="0.3">
      <c r="B25" s="88"/>
      <c r="C25" s="88"/>
      <c r="D25" s="89"/>
      <c r="E25" s="89"/>
    </row>
    <row r="26" spans="1:5" x14ac:dyDescent="0.3">
      <c r="B26" s="86"/>
      <c r="C26" s="86"/>
      <c r="D26" s="87"/>
      <c r="E26" s="87"/>
    </row>
    <row r="27" spans="1:5" x14ac:dyDescent="0.3">
      <c r="B27" s="86"/>
      <c r="C27" s="86"/>
      <c r="D27" s="87"/>
      <c r="E27" s="87"/>
    </row>
    <row r="28" spans="1:5" x14ac:dyDescent="0.3">
      <c r="B28" s="86"/>
      <c r="C28" s="86"/>
      <c r="D28" s="87"/>
      <c r="E28" s="87"/>
    </row>
    <row r="29" spans="1:5" x14ac:dyDescent="0.3">
      <c r="B29" s="86"/>
      <c r="C29" s="86"/>
      <c r="D29" s="87"/>
      <c r="E29" s="87"/>
    </row>
    <row r="31" spans="1:5" ht="15.6" x14ac:dyDescent="0.3">
      <c r="B31" s="32" t="s">
        <v>8</v>
      </c>
      <c r="C31" s="32"/>
      <c r="D31" s="32" t="s">
        <v>9</v>
      </c>
      <c r="E31" s="32"/>
    </row>
    <row r="32" spans="1:5" ht="15.6" x14ac:dyDescent="0.3">
      <c r="B32" s="32"/>
      <c r="C32" s="32"/>
      <c r="D32" s="32"/>
      <c r="E32" s="32"/>
    </row>
    <row r="33" spans="2:5" ht="15.6" x14ac:dyDescent="0.3">
      <c r="B33" s="32" t="s">
        <v>10</v>
      </c>
      <c r="C33" s="32"/>
      <c r="D33" s="32" t="s">
        <v>11</v>
      </c>
      <c r="E33" s="32"/>
    </row>
    <row r="34" spans="2:5" ht="15.6" x14ac:dyDescent="0.3">
      <c r="B34" s="32"/>
      <c r="C34" s="32"/>
      <c r="D34" s="32"/>
      <c r="E34" s="32"/>
    </row>
    <row r="35" spans="2:5" ht="15.6" x14ac:dyDescent="0.3">
      <c r="B35" s="32" t="s">
        <v>45</v>
      </c>
      <c r="C35" s="32"/>
      <c r="D35" s="32" t="s">
        <v>12</v>
      </c>
      <c r="E35" s="32"/>
    </row>
  </sheetData>
  <mergeCells count="1">
    <mergeCell ref="B24:C24"/>
  </mergeCells>
  <phoneticPr fontId="7" type="noConversion"/>
  <pageMargins left="0.70866141732283472" right="0.70866141732283472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5"/>
  <sheetViews>
    <sheetView workbookViewId="0">
      <selection activeCell="C16" sqref="C16:E16"/>
    </sheetView>
  </sheetViews>
  <sheetFormatPr defaultRowHeight="14.4" x14ac:dyDescent="0.3"/>
  <cols>
    <col min="1" max="1" width="13.6640625" customWidth="1"/>
    <col min="2" max="2" width="29.6640625" customWidth="1"/>
    <col min="3" max="3" width="11.6640625" customWidth="1"/>
    <col min="4" max="4" width="10.6640625" customWidth="1"/>
    <col min="5" max="5" width="15.6640625" customWidth="1"/>
  </cols>
  <sheetData>
    <row r="1" spans="1:5" ht="18" x14ac:dyDescent="0.35">
      <c r="C1" s="18" t="s">
        <v>13</v>
      </c>
      <c r="D1" s="18"/>
      <c r="E1" s="18"/>
    </row>
    <row r="2" spans="1:5" ht="18" x14ac:dyDescent="0.35">
      <c r="C2" s="17" t="s">
        <v>14</v>
      </c>
      <c r="D2" s="18"/>
      <c r="E2" s="18"/>
    </row>
    <row r="3" spans="1:5" ht="18" x14ac:dyDescent="0.35">
      <c r="C3" s="18"/>
      <c r="D3" s="18"/>
      <c r="E3" s="81" t="s">
        <v>15</v>
      </c>
    </row>
    <row r="4" spans="1:5" ht="21" customHeight="1" x14ac:dyDescent="0.4">
      <c r="B4" s="31" t="s">
        <v>17</v>
      </c>
      <c r="C4" s="31"/>
    </row>
    <row r="5" spans="1:5" ht="15.6" x14ac:dyDescent="0.3">
      <c r="B5" s="69" t="s">
        <v>48</v>
      </c>
      <c r="C5" s="67"/>
      <c r="D5" s="82" t="s">
        <v>0</v>
      </c>
      <c r="E5" s="1">
        <v>44600</v>
      </c>
    </row>
    <row r="6" spans="1:5" ht="9.9" customHeight="1" thickBot="1" x14ac:dyDescent="0.35">
      <c r="B6" s="83"/>
      <c r="C6" s="83"/>
      <c r="D6" s="85"/>
      <c r="E6" s="84"/>
    </row>
    <row r="7" spans="1:5" ht="15" thickBot="1" x14ac:dyDescent="0.35">
      <c r="A7" s="2" t="s">
        <v>1</v>
      </c>
      <c r="B7" s="3" t="s">
        <v>2</v>
      </c>
      <c r="C7" s="3" t="s">
        <v>3</v>
      </c>
      <c r="D7" s="19" t="s">
        <v>16</v>
      </c>
      <c r="E7" s="4" t="s">
        <v>4</v>
      </c>
    </row>
    <row r="8" spans="1:5" ht="30" customHeight="1" x14ac:dyDescent="0.3">
      <c r="A8" s="5" t="s">
        <v>5</v>
      </c>
      <c r="B8" s="60" t="s">
        <v>33</v>
      </c>
      <c r="C8" s="54" t="s">
        <v>34</v>
      </c>
      <c r="D8" s="34">
        <v>43.48</v>
      </c>
      <c r="E8" s="93">
        <v>342.9</v>
      </c>
    </row>
    <row r="9" spans="1:5" ht="20.100000000000001" customHeight="1" x14ac:dyDescent="0.3">
      <c r="A9" s="8"/>
      <c r="B9" s="61" t="s">
        <v>35</v>
      </c>
      <c r="C9" s="55">
        <v>200</v>
      </c>
      <c r="D9" s="38">
        <v>6.06</v>
      </c>
      <c r="E9" s="94">
        <v>83</v>
      </c>
    </row>
    <row r="10" spans="1:5" ht="20.100000000000001" customHeight="1" x14ac:dyDescent="0.3">
      <c r="A10" s="8"/>
      <c r="B10" s="61" t="s">
        <v>36</v>
      </c>
      <c r="C10" s="55" t="s">
        <v>37</v>
      </c>
      <c r="D10" s="38">
        <v>14.25</v>
      </c>
      <c r="E10" s="94">
        <v>232</v>
      </c>
    </row>
    <row r="11" spans="1:5" ht="20.100000000000001" customHeight="1" x14ac:dyDescent="0.3">
      <c r="A11" s="8"/>
      <c r="B11" s="61"/>
      <c r="C11" s="55"/>
      <c r="D11" s="38"/>
      <c r="E11" s="94"/>
    </row>
    <row r="12" spans="1:5" ht="20.100000000000001" customHeight="1" x14ac:dyDescent="0.3">
      <c r="A12" s="8"/>
      <c r="B12" s="61"/>
      <c r="C12" s="55"/>
      <c r="D12" s="38"/>
      <c r="E12" s="94"/>
    </row>
    <row r="13" spans="1:5" ht="15.6" x14ac:dyDescent="0.3">
      <c r="A13" s="8"/>
      <c r="B13" s="61"/>
      <c r="C13" s="55"/>
      <c r="D13" s="38"/>
      <c r="E13" s="94"/>
    </row>
    <row r="14" spans="1:5" ht="16.2" thickBot="1" x14ac:dyDescent="0.35">
      <c r="A14" s="11"/>
      <c r="B14" s="62"/>
      <c r="C14" s="56"/>
      <c r="D14" s="46">
        <f>D11+D10+D9+D8+D12+D13</f>
        <v>63.789999999999992</v>
      </c>
      <c r="E14" s="66">
        <f t="shared" ref="E14" si="0">E11+E10+E9+E8+E12+E13</f>
        <v>657.9</v>
      </c>
    </row>
    <row r="15" spans="1:5" ht="24.9" customHeight="1" x14ac:dyDescent="0.3">
      <c r="A15" s="8" t="s">
        <v>7</v>
      </c>
      <c r="B15" s="64" t="s">
        <v>26</v>
      </c>
      <c r="C15" s="58">
        <v>50</v>
      </c>
      <c r="D15" s="51">
        <v>4.96</v>
      </c>
      <c r="E15" s="51">
        <v>60.5</v>
      </c>
    </row>
    <row r="16" spans="1:5" ht="30" customHeight="1" x14ac:dyDescent="0.3">
      <c r="A16" s="8"/>
      <c r="B16" s="61" t="s">
        <v>27</v>
      </c>
      <c r="C16" s="55" t="s">
        <v>38</v>
      </c>
      <c r="D16" s="38">
        <v>16.7</v>
      </c>
      <c r="E16" s="38">
        <v>157.5</v>
      </c>
    </row>
    <row r="17" spans="1:5" ht="20.100000000000001" customHeight="1" x14ac:dyDescent="0.3">
      <c r="A17" s="8"/>
      <c r="B17" s="61" t="s">
        <v>19</v>
      </c>
      <c r="C17" s="55" t="s">
        <v>39</v>
      </c>
      <c r="D17" s="38">
        <v>30.62</v>
      </c>
      <c r="E17" s="38">
        <v>176.28</v>
      </c>
    </row>
    <row r="18" spans="1:5" ht="20.100000000000001" customHeight="1" x14ac:dyDescent="0.3">
      <c r="A18" s="8"/>
      <c r="B18" s="61" t="s">
        <v>40</v>
      </c>
      <c r="C18" s="55">
        <v>150</v>
      </c>
      <c r="D18" s="38">
        <v>21.14</v>
      </c>
      <c r="E18" s="38">
        <v>115</v>
      </c>
    </row>
    <row r="19" spans="1:5" ht="20.100000000000001" customHeight="1" x14ac:dyDescent="0.3">
      <c r="A19" s="8"/>
      <c r="B19" s="61" t="s">
        <v>24</v>
      </c>
      <c r="C19" s="55">
        <v>40</v>
      </c>
      <c r="D19" s="38">
        <v>2.64</v>
      </c>
      <c r="E19" s="38">
        <v>82.4</v>
      </c>
    </row>
    <row r="20" spans="1:5" ht="20.100000000000001" customHeight="1" x14ac:dyDescent="0.3">
      <c r="A20" s="8"/>
      <c r="B20" s="61" t="s">
        <v>23</v>
      </c>
      <c r="C20" s="55">
        <v>40</v>
      </c>
      <c r="D20" s="38">
        <v>3.2</v>
      </c>
      <c r="E20" s="38">
        <v>94</v>
      </c>
    </row>
    <row r="21" spans="1:5" ht="20.100000000000001" customHeight="1" x14ac:dyDescent="0.3">
      <c r="A21" s="8"/>
      <c r="B21" s="61" t="s">
        <v>20</v>
      </c>
      <c r="C21" s="55">
        <v>200</v>
      </c>
      <c r="D21" s="38">
        <v>1.86</v>
      </c>
      <c r="E21" s="38">
        <v>60</v>
      </c>
    </row>
    <row r="22" spans="1:5" ht="20.100000000000001" customHeight="1" x14ac:dyDescent="0.3">
      <c r="A22" s="8"/>
      <c r="B22" s="65" t="s">
        <v>41</v>
      </c>
      <c r="C22" s="57">
        <v>52</v>
      </c>
      <c r="D22" s="45">
        <v>8.09</v>
      </c>
      <c r="E22" s="45">
        <v>33.31</v>
      </c>
    </row>
    <row r="23" spans="1:5" ht="20.100000000000001" customHeight="1" thickBot="1" x14ac:dyDescent="0.35">
      <c r="A23" s="11"/>
      <c r="B23" s="62"/>
      <c r="C23" s="57"/>
      <c r="D23" s="50">
        <f>SUM(D15:D22)</f>
        <v>89.210000000000008</v>
      </c>
      <c r="E23" s="50">
        <f t="shared" ref="E23" si="1">SUM(E15:E22)</f>
        <v>778.99</v>
      </c>
    </row>
    <row r="24" spans="1:5" ht="16.2" thickBot="1" x14ac:dyDescent="0.35">
      <c r="B24" s="91" t="s">
        <v>32</v>
      </c>
      <c r="C24" s="92"/>
      <c r="D24" s="59">
        <f>D23+D14</f>
        <v>153</v>
      </c>
      <c r="E24" s="59">
        <f t="shared" ref="E24" si="2">E23+E14</f>
        <v>1436.8899999999999</v>
      </c>
    </row>
    <row r="25" spans="1:5" x14ac:dyDescent="0.3">
      <c r="B25" s="88"/>
      <c r="C25" s="88"/>
      <c r="D25" s="89"/>
      <c r="E25" s="89"/>
    </row>
    <row r="26" spans="1:5" x14ac:dyDescent="0.3">
      <c r="B26" s="86"/>
      <c r="C26" s="86"/>
      <c r="D26" s="87"/>
      <c r="E26" s="87"/>
    </row>
    <row r="27" spans="1:5" x14ac:dyDescent="0.3">
      <c r="B27" s="86"/>
      <c r="C27" s="86"/>
      <c r="D27" s="87"/>
      <c r="E27" s="87"/>
    </row>
    <row r="28" spans="1:5" x14ac:dyDescent="0.3">
      <c r="B28" s="86"/>
      <c r="C28" s="86"/>
      <c r="D28" s="87"/>
      <c r="E28" s="87"/>
    </row>
    <row r="29" spans="1:5" x14ac:dyDescent="0.3">
      <c r="B29" s="86"/>
      <c r="C29" s="86"/>
      <c r="D29" s="87"/>
      <c r="E29" s="87"/>
    </row>
    <row r="31" spans="1:5" ht="15.6" x14ac:dyDescent="0.3">
      <c r="B31" s="32" t="s">
        <v>8</v>
      </c>
      <c r="C31" s="32"/>
      <c r="D31" s="32" t="s">
        <v>9</v>
      </c>
      <c r="E31" s="32"/>
    </row>
    <row r="32" spans="1:5" ht="15.6" x14ac:dyDescent="0.3">
      <c r="B32" s="32"/>
      <c r="C32" s="32"/>
      <c r="D32" s="32"/>
      <c r="E32" s="32"/>
    </row>
    <row r="33" spans="2:5" ht="15.6" x14ac:dyDescent="0.3">
      <c r="B33" s="32" t="s">
        <v>10</v>
      </c>
      <c r="C33" s="32"/>
      <c r="D33" s="32" t="s">
        <v>11</v>
      </c>
      <c r="E33" s="32"/>
    </row>
    <row r="34" spans="2:5" ht="15.6" x14ac:dyDescent="0.3">
      <c r="B34" s="32"/>
      <c r="C34" s="32"/>
      <c r="D34" s="32"/>
      <c r="E34" s="32"/>
    </row>
    <row r="35" spans="2:5" ht="15.6" x14ac:dyDescent="0.3">
      <c r="B35" s="32" t="s">
        <v>45</v>
      </c>
      <c r="C35" s="32"/>
      <c r="D35" s="32" t="s">
        <v>12</v>
      </c>
      <c r="E35" s="32"/>
    </row>
  </sheetData>
  <pageMargins left="0.70866141732283472" right="0.70866141732283472" top="0.15748031496062992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6"/>
  <sheetViews>
    <sheetView topLeftCell="A7" workbookViewId="0">
      <selection activeCell="B26" sqref="B26:E36"/>
    </sheetView>
  </sheetViews>
  <sheetFormatPr defaultRowHeight="14.4" x14ac:dyDescent="0.3"/>
  <cols>
    <col min="1" max="1" width="13.6640625" customWidth="1"/>
    <col min="2" max="2" width="27.6640625" customWidth="1"/>
    <col min="3" max="3" width="12.6640625" customWidth="1"/>
    <col min="4" max="4" width="10.6640625" customWidth="1"/>
    <col min="5" max="5" width="14.6640625" customWidth="1"/>
  </cols>
  <sheetData>
    <row r="1" spans="1:5" ht="18" x14ac:dyDescent="0.35">
      <c r="C1" s="18" t="s">
        <v>13</v>
      </c>
      <c r="D1" s="18"/>
      <c r="E1" s="18"/>
    </row>
    <row r="2" spans="1:5" ht="18" x14ac:dyDescent="0.35">
      <c r="C2" s="17" t="s">
        <v>14</v>
      </c>
      <c r="D2" s="18"/>
      <c r="E2" s="18"/>
    </row>
    <row r="3" spans="1:5" ht="18" x14ac:dyDescent="0.35">
      <c r="C3" s="18"/>
      <c r="D3" s="18"/>
      <c r="E3" s="81" t="s">
        <v>15</v>
      </c>
    </row>
    <row r="4" spans="1:5" ht="21" x14ac:dyDescent="0.4">
      <c r="B4" s="31" t="s">
        <v>17</v>
      </c>
      <c r="C4" s="31"/>
    </row>
    <row r="5" spans="1:5" ht="15.6" x14ac:dyDescent="0.3">
      <c r="B5" s="69" t="s">
        <v>47</v>
      </c>
      <c r="C5" s="69"/>
      <c r="D5" s="82" t="s">
        <v>0</v>
      </c>
      <c r="E5" s="1">
        <v>44600</v>
      </c>
    </row>
    <row r="6" spans="1:5" ht="9.9" customHeight="1" thickBot="1" x14ac:dyDescent="0.35">
      <c r="B6" s="83"/>
      <c r="C6" s="83"/>
      <c r="D6" s="85"/>
      <c r="E6" s="84"/>
    </row>
    <row r="7" spans="1:5" ht="15" thickBot="1" x14ac:dyDescent="0.35">
      <c r="A7" s="2" t="s">
        <v>1</v>
      </c>
      <c r="B7" s="3" t="s">
        <v>2</v>
      </c>
      <c r="C7" s="3" t="s">
        <v>3</v>
      </c>
      <c r="D7" s="19" t="s">
        <v>16</v>
      </c>
      <c r="E7" s="3" t="s">
        <v>4</v>
      </c>
    </row>
    <row r="8" spans="1:5" ht="30" customHeight="1" x14ac:dyDescent="0.3">
      <c r="A8" s="5" t="s">
        <v>5</v>
      </c>
      <c r="B8" s="6"/>
      <c r="C8" s="6"/>
      <c r="D8" s="23"/>
      <c r="E8" s="7"/>
    </row>
    <row r="9" spans="1:5" x14ac:dyDescent="0.3">
      <c r="A9" s="8"/>
      <c r="B9" s="9"/>
      <c r="C9" s="9"/>
      <c r="D9" s="24"/>
      <c r="E9" s="10"/>
    </row>
    <row r="10" spans="1:5" ht="35.1" customHeight="1" x14ac:dyDescent="0.3">
      <c r="A10" s="8"/>
      <c r="B10" s="9"/>
      <c r="C10" s="9"/>
      <c r="D10" s="24"/>
      <c r="E10" s="10"/>
    </row>
    <row r="11" spans="1:5" x14ac:dyDescent="0.3">
      <c r="A11" s="8"/>
      <c r="B11" s="9"/>
      <c r="C11" s="9"/>
      <c r="D11" s="24"/>
      <c r="E11" s="10"/>
    </row>
    <row r="12" spans="1:5" x14ac:dyDescent="0.3">
      <c r="A12" s="8"/>
      <c r="B12" s="9"/>
      <c r="C12" s="9"/>
      <c r="D12" s="24"/>
      <c r="E12" s="10"/>
    </row>
    <row r="13" spans="1:5" x14ac:dyDescent="0.3">
      <c r="A13" s="8"/>
      <c r="B13" s="9"/>
      <c r="C13" s="9"/>
      <c r="D13" s="24"/>
      <c r="E13" s="10"/>
    </row>
    <row r="14" spans="1:5" x14ac:dyDescent="0.3">
      <c r="A14" s="8"/>
      <c r="B14" s="9"/>
      <c r="C14" s="9"/>
      <c r="D14" s="24"/>
      <c r="E14" s="10"/>
    </row>
    <row r="15" spans="1:5" ht="15" thickBot="1" x14ac:dyDescent="0.35">
      <c r="A15" s="11"/>
      <c r="B15" s="12"/>
      <c r="C15" s="12"/>
      <c r="D15" s="27">
        <f>D13+D11+D10+D9+D8+D12+D14</f>
        <v>0</v>
      </c>
      <c r="E15" s="28">
        <f>E13+E10+E9+E8</f>
        <v>0</v>
      </c>
    </row>
    <row r="16" spans="1:5" ht="15.6" x14ac:dyDescent="0.3">
      <c r="A16" s="8" t="s">
        <v>7</v>
      </c>
      <c r="B16" s="14" t="s">
        <v>26</v>
      </c>
      <c r="C16" s="37">
        <v>46</v>
      </c>
      <c r="D16" s="51">
        <v>4.5599999999999996</v>
      </c>
      <c r="E16" s="51">
        <v>24.02</v>
      </c>
    </row>
    <row r="17" spans="1:5" ht="30" customHeight="1" x14ac:dyDescent="0.3">
      <c r="A17" s="8"/>
      <c r="B17" s="9" t="s">
        <v>27</v>
      </c>
      <c r="C17" s="53" t="s">
        <v>28</v>
      </c>
      <c r="D17" s="38">
        <v>14.84</v>
      </c>
      <c r="E17" s="38">
        <v>157.5</v>
      </c>
    </row>
    <row r="18" spans="1:5" ht="15.6" x14ac:dyDescent="0.3">
      <c r="A18" s="8"/>
      <c r="B18" s="39" t="s">
        <v>19</v>
      </c>
      <c r="C18" s="53" t="s">
        <v>29</v>
      </c>
      <c r="D18" s="38">
        <v>26.47</v>
      </c>
      <c r="E18" s="38">
        <v>270</v>
      </c>
    </row>
    <row r="19" spans="1:5" ht="24.9" customHeight="1" x14ac:dyDescent="0.3">
      <c r="A19" s="8"/>
      <c r="B19" s="9" t="s">
        <v>30</v>
      </c>
      <c r="C19" s="37">
        <v>100</v>
      </c>
      <c r="D19" s="38">
        <v>3.67</v>
      </c>
      <c r="E19" s="38">
        <v>45</v>
      </c>
    </row>
    <row r="20" spans="1:5" ht="24.9" customHeight="1" x14ac:dyDescent="0.3">
      <c r="A20" s="8"/>
      <c r="B20" s="9" t="s">
        <v>23</v>
      </c>
      <c r="C20" s="37">
        <v>20</v>
      </c>
      <c r="D20" s="38">
        <v>1.6</v>
      </c>
      <c r="E20" s="38">
        <v>108.1</v>
      </c>
    </row>
    <row r="21" spans="1:5" ht="15.6" x14ac:dyDescent="0.3">
      <c r="A21" s="8"/>
      <c r="B21" s="9" t="s">
        <v>20</v>
      </c>
      <c r="C21" s="37">
        <v>200</v>
      </c>
      <c r="D21" s="38">
        <v>1.86</v>
      </c>
      <c r="E21" s="38">
        <v>60</v>
      </c>
    </row>
    <row r="22" spans="1:5" ht="15.6" x14ac:dyDescent="0.3">
      <c r="A22" s="8"/>
      <c r="B22" s="9"/>
      <c r="C22" s="37"/>
      <c r="D22" s="38"/>
      <c r="E22" s="38"/>
    </row>
    <row r="23" spans="1:5" x14ac:dyDescent="0.3">
      <c r="A23" s="8"/>
      <c r="B23" s="15"/>
      <c r="C23" s="25"/>
      <c r="D23" s="16"/>
      <c r="E23" s="16"/>
    </row>
    <row r="24" spans="1:5" ht="15" thickBot="1" x14ac:dyDescent="0.35">
      <c r="A24" s="11"/>
      <c r="B24" s="12"/>
      <c r="C24" s="29"/>
      <c r="D24" s="29">
        <f>SUM(D16:D23)</f>
        <v>53</v>
      </c>
      <c r="E24" s="29">
        <f t="shared" ref="E24" si="0">SUM(E16:E23)</f>
        <v>664.62</v>
      </c>
    </row>
    <row r="25" spans="1:5" ht="15" thickBot="1" x14ac:dyDescent="0.35">
      <c r="B25" s="95" t="s">
        <v>32</v>
      </c>
      <c r="C25" s="30"/>
      <c r="D25" s="30">
        <f t="shared" ref="D25:E25" si="1">D24+D15</f>
        <v>53</v>
      </c>
      <c r="E25" s="30">
        <f t="shared" si="1"/>
        <v>664.62</v>
      </c>
    </row>
    <row r="26" spans="1:5" x14ac:dyDescent="0.3">
      <c r="B26" s="88"/>
      <c r="C26" s="88"/>
      <c r="D26" s="89"/>
      <c r="E26" s="89"/>
    </row>
    <row r="27" spans="1:5" x14ac:dyDescent="0.3">
      <c r="B27" s="86"/>
      <c r="C27" s="86"/>
      <c r="D27" s="87"/>
      <c r="E27" s="87"/>
    </row>
    <row r="28" spans="1:5" x14ac:dyDescent="0.3">
      <c r="B28" s="86"/>
      <c r="C28" s="86"/>
      <c r="D28" s="87"/>
      <c r="E28" s="87"/>
    </row>
    <row r="29" spans="1:5" x14ac:dyDescent="0.3">
      <c r="B29" s="86"/>
      <c r="C29" s="86"/>
      <c r="D29" s="87"/>
      <c r="E29" s="87"/>
    </row>
    <row r="30" spans="1:5" x14ac:dyDescent="0.3">
      <c r="B30" s="86"/>
      <c r="C30" s="86"/>
      <c r="D30" s="87"/>
      <c r="E30" s="87"/>
    </row>
    <row r="31" spans="1:5" ht="15.6" x14ac:dyDescent="0.3">
      <c r="A31" s="32"/>
    </row>
    <row r="32" spans="1:5" ht="15.6" x14ac:dyDescent="0.3">
      <c r="B32" s="32" t="s">
        <v>8</v>
      </c>
      <c r="C32" s="32"/>
      <c r="D32" s="32" t="s">
        <v>9</v>
      </c>
      <c r="E32" s="32"/>
    </row>
    <row r="33" spans="1:5" ht="15.6" x14ac:dyDescent="0.3">
      <c r="A33" s="32"/>
      <c r="B33" s="32"/>
      <c r="C33" s="32"/>
      <c r="D33" s="32"/>
      <c r="E33" s="32"/>
    </row>
    <row r="34" spans="1:5" ht="15.6" x14ac:dyDescent="0.3">
      <c r="A34" s="32"/>
      <c r="B34" s="32" t="s">
        <v>10</v>
      </c>
      <c r="C34" s="32"/>
      <c r="D34" s="32" t="s">
        <v>11</v>
      </c>
      <c r="E34" s="32"/>
    </row>
    <row r="35" spans="1:5" ht="15.6" x14ac:dyDescent="0.3">
      <c r="A35" s="32"/>
      <c r="B35" s="32"/>
      <c r="C35" s="32"/>
      <c r="D35" s="32"/>
      <c r="E35" s="32"/>
    </row>
    <row r="36" spans="1:5" ht="15.6" x14ac:dyDescent="0.3">
      <c r="B36" s="32" t="s">
        <v>45</v>
      </c>
      <c r="C36" s="32"/>
      <c r="D36" s="32" t="s">
        <v>12</v>
      </c>
      <c r="E36" s="32"/>
    </row>
  </sheetData>
  <pageMargins left="0.70866141732283472" right="0.70866141732283472" top="0.15748031496062992" bottom="0.15748031496062992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5"/>
  <sheetViews>
    <sheetView topLeftCell="A5" workbookViewId="0">
      <selection activeCell="B17" sqref="B17:E21"/>
    </sheetView>
  </sheetViews>
  <sheetFormatPr defaultRowHeight="14.4" x14ac:dyDescent="0.3"/>
  <cols>
    <col min="1" max="1" width="13.6640625" customWidth="1"/>
    <col min="2" max="2" width="27.6640625" customWidth="1"/>
    <col min="3" max="3" width="10.33203125" customWidth="1"/>
    <col min="4" max="4" width="10.6640625" customWidth="1"/>
    <col min="5" max="5" width="16.6640625" customWidth="1"/>
  </cols>
  <sheetData>
    <row r="1" spans="1:5" ht="18" x14ac:dyDescent="0.35">
      <c r="C1" s="18" t="s">
        <v>13</v>
      </c>
      <c r="D1" s="18"/>
      <c r="E1" s="18"/>
    </row>
    <row r="2" spans="1:5" ht="18" x14ac:dyDescent="0.35">
      <c r="C2" s="17" t="s">
        <v>14</v>
      </c>
      <c r="D2" s="18"/>
      <c r="E2" s="18"/>
    </row>
    <row r="3" spans="1:5" ht="32.25" customHeight="1" x14ac:dyDescent="0.35">
      <c r="C3" s="18"/>
      <c r="D3" s="18"/>
      <c r="E3" s="81" t="s">
        <v>15</v>
      </c>
    </row>
    <row r="4" spans="1:5" ht="23.25" customHeight="1" x14ac:dyDescent="0.4">
      <c r="B4" s="31" t="s">
        <v>18</v>
      </c>
    </row>
    <row r="5" spans="1:5" ht="15.6" x14ac:dyDescent="0.3">
      <c r="B5" s="69" t="s">
        <v>46</v>
      </c>
      <c r="D5" s="82" t="s">
        <v>0</v>
      </c>
      <c r="E5" s="1">
        <v>44600</v>
      </c>
    </row>
    <row r="6" spans="1:5" ht="9.9" customHeight="1" thickBot="1" x14ac:dyDescent="0.35">
      <c r="B6" s="20"/>
      <c r="C6" s="21"/>
      <c r="D6" s="22"/>
      <c r="E6" s="21"/>
    </row>
    <row r="7" spans="1:5" ht="15" thickBot="1" x14ac:dyDescent="0.35">
      <c r="A7" s="2" t="s">
        <v>1</v>
      </c>
      <c r="B7" s="3" t="s">
        <v>2</v>
      </c>
      <c r="C7" s="3" t="s">
        <v>3</v>
      </c>
      <c r="D7" s="19" t="s">
        <v>16</v>
      </c>
      <c r="E7" s="3" t="s">
        <v>4</v>
      </c>
    </row>
    <row r="8" spans="1:5" ht="30" customHeight="1" x14ac:dyDescent="0.3">
      <c r="A8" s="5" t="s">
        <v>5</v>
      </c>
      <c r="B8" s="60" t="s">
        <v>33</v>
      </c>
      <c r="C8" s="54" t="s">
        <v>34</v>
      </c>
      <c r="D8" s="34">
        <v>43.48</v>
      </c>
      <c r="E8" s="34">
        <v>342.9</v>
      </c>
    </row>
    <row r="9" spans="1:5" ht="15.6" x14ac:dyDescent="0.3">
      <c r="A9" s="8"/>
      <c r="B9" s="61" t="s">
        <v>35</v>
      </c>
      <c r="C9" s="55">
        <v>200</v>
      </c>
      <c r="D9" s="38">
        <v>6.06</v>
      </c>
      <c r="E9" s="38">
        <v>83</v>
      </c>
    </row>
    <row r="10" spans="1:5" ht="35.1" customHeight="1" x14ac:dyDescent="0.3">
      <c r="A10" s="8"/>
      <c r="B10" s="61" t="s">
        <v>36</v>
      </c>
      <c r="C10" s="55" t="s">
        <v>37</v>
      </c>
      <c r="D10" s="38">
        <v>14.25</v>
      </c>
      <c r="E10" s="38">
        <v>232</v>
      </c>
    </row>
    <row r="11" spans="1:5" ht="15.6" x14ac:dyDescent="0.3">
      <c r="A11" s="8"/>
      <c r="B11" s="61"/>
      <c r="C11" s="55"/>
      <c r="D11" s="38"/>
      <c r="E11" s="38"/>
    </row>
    <row r="12" spans="1:5" ht="15.6" x14ac:dyDescent="0.3">
      <c r="A12" s="8"/>
      <c r="B12" s="61"/>
      <c r="C12" s="55"/>
      <c r="D12" s="38"/>
      <c r="E12" s="38"/>
    </row>
    <row r="13" spans="1:5" ht="15.6" x14ac:dyDescent="0.3">
      <c r="A13" s="8"/>
      <c r="B13" s="61"/>
      <c r="C13" s="55"/>
      <c r="D13" s="38"/>
      <c r="E13" s="38"/>
    </row>
    <row r="14" spans="1:5" ht="15" thickBot="1" x14ac:dyDescent="0.35">
      <c r="A14" s="11"/>
      <c r="B14" s="12"/>
      <c r="C14" s="13"/>
      <c r="D14" s="27">
        <f>D12+D11+D10+D9+D8+D13</f>
        <v>63.789999999999992</v>
      </c>
      <c r="E14" s="27">
        <f t="shared" ref="E14" si="0">E12+E11+E10+E9+E8+E13</f>
        <v>657.9</v>
      </c>
    </row>
    <row r="15" spans="1:5" ht="15.6" x14ac:dyDescent="0.3">
      <c r="A15" s="8" t="s">
        <v>7</v>
      </c>
      <c r="B15" s="64" t="s">
        <v>26</v>
      </c>
      <c r="C15" s="58">
        <v>50</v>
      </c>
      <c r="D15" s="51">
        <v>4.96</v>
      </c>
      <c r="E15" s="51">
        <v>60.5</v>
      </c>
    </row>
    <row r="16" spans="1:5" ht="30" customHeight="1" x14ac:dyDescent="0.3">
      <c r="A16" s="8"/>
      <c r="B16" s="61" t="s">
        <v>27</v>
      </c>
      <c r="C16" s="55" t="s">
        <v>38</v>
      </c>
      <c r="D16" s="38">
        <v>16.7</v>
      </c>
      <c r="E16" s="38">
        <v>157.5</v>
      </c>
    </row>
    <row r="17" spans="1:5" ht="15.6" x14ac:dyDescent="0.3">
      <c r="A17" s="8"/>
      <c r="B17" s="61" t="s">
        <v>19</v>
      </c>
      <c r="C17" s="55" t="s">
        <v>39</v>
      </c>
      <c r="D17" s="38">
        <v>30.62</v>
      </c>
      <c r="E17" s="38">
        <v>176.28</v>
      </c>
    </row>
    <row r="18" spans="1:5" ht="24.9" customHeight="1" x14ac:dyDescent="0.3">
      <c r="A18" s="8"/>
      <c r="B18" s="61" t="s">
        <v>40</v>
      </c>
      <c r="C18" s="55">
        <v>150</v>
      </c>
      <c r="D18" s="38">
        <v>21.14</v>
      </c>
      <c r="E18" s="38">
        <v>115</v>
      </c>
    </row>
    <row r="19" spans="1:5" ht="24.9" customHeight="1" x14ac:dyDescent="0.3">
      <c r="A19" s="8"/>
      <c r="B19" s="61" t="s">
        <v>24</v>
      </c>
      <c r="C19" s="55">
        <v>40</v>
      </c>
      <c r="D19" s="38">
        <v>2.64</v>
      </c>
      <c r="E19" s="38">
        <v>82.4</v>
      </c>
    </row>
    <row r="20" spans="1:5" ht="15.6" x14ac:dyDescent="0.3">
      <c r="A20" s="8"/>
      <c r="B20" s="61" t="s">
        <v>23</v>
      </c>
      <c r="C20" s="55">
        <v>40</v>
      </c>
      <c r="D20" s="38">
        <v>3.2</v>
      </c>
      <c r="E20" s="38">
        <v>94</v>
      </c>
    </row>
    <row r="21" spans="1:5" ht="15.6" x14ac:dyDescent="0.3">
      <c r="A21" s="8"/>
      <c r="B21" s="61" t="s">
        <v>20</v>
      </c>
      <c r="C21" s="55">
        <v>200</v>
      </c>
      <c r="D21" s="38">
        <v>1.86</v>
      </c>
      <c r="E21" s="38">
        <v>60</v>
      </c>
    </row>
    <row r="22" spans="1:5" ht="15.6" x14ac:dyDescent="0.3">
      <c r="A22" s="8"/>
      <c r="B22" s="65" t="s">
        <v>41</v>
      </c>
      <c r="C22" s="57">
        <v>52</v>
      </c>
      <c r="D22" s="45">
        <v>8.09</v>
      </c>
      <c r="E22" s="45">
        <v>33.31</v>
      </c>
    </row>
    <row r="23" spans="1:5" ht="15" thickBot="1" x14ac:dyDescent="0.35">
      <c r="A23" s="11"/>
      <c r="B23" s="12"/>
      <c r="C23" s="13"/>
      <c r="D23" s="29">
        <f>SUM(D15:D22)</f>
        <v>89.210000000000008</v>
      </c>
      <c r="E23" s="29">
        <f t="shared" ref="E23" si="1">SUM(E15:E22)</f>
        <v>778.99</v>
      </c>
    </row>
    <row r="24" spans="1:5" ht="15" thickBot="1" x14ac:dyDescent="0.35">
      <c r="B24" s="105" t="s">
        <v>32</v>
      </c>
      <c r="C24" s="106"/>
      <c r="D24" s="30">
        <f>D23+D14</f>
        <v>153</v>
      </c>
      <c r="E24" s="30">
        <f t="shared" ref="E24" si="2">E23+E14</f>
        <v>1436.8899999999999</v>
      </c>
    </row>
    <row r="25" spans="1:5" x14ac:dyDescent="0.3">
      <c r="B25" s="88"/>
      <c r="C25" s="88"/>
      <c r="D25" s="89"/>
      <c r="E25" s="89"/>
    </row>
    <row r="26" spans="1:5" x14ac:dyDescent="0.3">
      <c r="B26" s="86"/>
      <c r="C26" s="86"/>
      <c r="D26" s="87"/>
      <c r="E26" s="87"/>
    </row>
    <row r="27" spans="1:5" x14ac:dyDescent="0.3">
      <c r="B27" s="86"/>
      <c r="C27" s="86"/>
      <c r="D27" s="87"/>
      <c r="E27" s="87"/>
    </row>
    <row r="28" spans="1:5" x14ac:dyDescent="0.3">
      <c r="B28" s="86"/>
      <c r="C28" s="86"/>
      <c r="D28" s="87"/>
      <c r="E28" s="87"/>
    </row>
    <row r="29" spans="1:5" x14ac:dyDescent="0.3">
      <c r="B29" s="86"/>
      <c r="C29" s="86"/>
      <c r="D29" s="87"/>
      <c r="E29" s="87"/>
    </row>
    <row r="31" spans="1:5" ht="15.6" x14ac:dyDescent="0.3">
      <c r="B31" s="32" t="s">
        <v>8</v>
      </c>
      <c r="C31" s="32"/>
      <c r="D31" s="32" t="s">
        <v>9</v>
      </c>
      <c r="E31" s="32"/>
    </row>
    <row r="32" spans="1:5" ht="15.6" x14ac:dyDescent="0.3">
      <c r="B32" s="32"/>
      <c r="C32" s="32"/>
      <c r="D32" s="32"/>
      <c r="E32" s="32"/>
    </row>
    <row r="33" spans="2:5" ht="15.6" x14ac:dyDescent="0.3">
      <c r="B33" s="32" t="s">
        <v>10</v>
      </c>
      <c r="C33" s="32"/>
      <c r="D33" s="32" t="s">
        <v>11</v>
      </c>
      <c r="E33" s="32"/>
    </row>
    <row r="34" spans="2:5" ht="15.6" x14ac:dyDescent="0.3">
      <c r="B34" s="32"/>
      <c r="C34" s="32"/>
      <c r="D34" s="32"/>
      <c r="E34" s="32"/>
    </row>
    <row r="35" spans="2:5" ht="15.6" x14ac:dyDescent="0.3">
      <c r="B35" s="32" t="s">
        <v>45</v>
      </c>
      <c r="C35" s="32"/>
      <c r="D35" s="32" t="s">
        <v>12</v>
      </c>
      <c r="E35" s="32"/>
    </row>
  </sheetData>
  <mergeCells count="1">
    <mergeCell ref="B24:C24"/>
  </mergeCells>
  <pageMargins left="0.70866141732283472" right="0.70866141732283472" top="0.15748031496062992" bottom="0.15748031496062992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4"/>
  <sheetViews>
    <sheetView tabSelected="1" workbookViewId="0">
      <selection activeCell="G7" sqref="G7"/>
    </sheetView>
  </sheetViews>
  <sheetFormatPr defaultRowHeight="14.4" x14ac:dyDescent="0.3"/>
  <cols>
    <col min="1" max="1" width="13.6640625" customWidth="1"/>
    <col min="2" max="2" width="30" customWidth="1"/>
    <col min="3" max="3" width="10.33203125" customWidth="1"/>
    <col min="4" max="4" width="11.6640625" customWidth="1"/>
    <col min="5" max="5" width="16.6640625" customWidth="1"/>
  </cols>
  <sheetData>
    <row r="1" spans="1:5" ht="18" x14ac:dyDescent="0.35">
      <c r="C1" s="18" t="s">
        <v>13</v>
      </c>
      <c r="D1" s="18"/>
      <c r="E1" s="18"/>
    </row>
    <row r="2" spans="1:5" ht="18" x14ac:dyDescent="0.35">
      <c r="C2" s="17" t="s">
        <v>14</v>
      </c>
      <c r="D2" s="18"/>
      <c r="E2" s="18"/>
    </row>
    <row r="3" spans="1:5" ht="21.75" customHeight="1" x14ac:dyDescent="0.35">
      <c r="C3" s="18"/>
      <c r="D3" s="18"/>
      <c r="E3" s="81" t="s">
        <v>15</v>
      </c>
    </row>
    <row r="4" spans="1:5" ht="27" customHeight="1" x14ac:dyDescent="0.4">
      <c r="B4" s="31" t="s">
        <v>17</v>
      </c>
    </row>
    <row r="5" spans="1:5" ht="15.6" x14ac:dyDescent="0.3">
      <c r="B5" s="71" t="s">
        <v>51</v>
      </c>
      <c r="D5" t="s">
        <v>0</v>
      </c>
      <c r="E5" s="1">
        <v>44602</v>
      </c>
    </row>
    <row r="6" spans="1:5" ht="9.9" customHeight="1" thickBot="1" x14ac:dyDescent="0.35">
      <c r="B6" s="20"/>
      <c r="C6" s="21"/>
      <c r="D6" s="22"/>
      <c r="E6" s="21"/>
    </row>
    <row r="7" spans="1:5" ht="15" thickBot="1" x14ac:dyDescent="0.35">
      <c r="A7" s="2" t="s">
        <v>1</v>
      </c>
      <c r="B7" s="3" t="s">
        <v>2</v>
      </c>
      <c r="C7" s="3" t="s">
        <v>3</v>
      </c>
      <c r="D7" s="19" t="s">
        <v>16</v>
      </c>
      <c r="E7" s="4" t="s">
        <v>4</v>
      </c>
    </row>
    <row r="8" spans="1:5" ht="30" customHeight="1" x14ac:dyDescent="0.3">
      <c r="A8" s="5" t="s">
        <v>5</v>
      </c>
      <c r="B8" s="6" t="s">
        <v>57</v>
      </c>
      <c r="C8" s="33" t="s">
        <v>58</v>
      </c>
      <c r="D8" s="34" t="s">
        <v>59</v>
      </c>
      <c r="E8" s="93">
        <v>158.19999999999999</v>
      </c>
    </row>
    <row r="9" spans="1:5" ht="24.9" customHeight="1" x14ac:dyDescent="0.3">
      <c r="A9" s="72" t="s">
        <v>42</v>
      </c>
      <c r="B9" s="9" t="s">
        <v>60</v>
      </c>
      <c r="C9" s="53" t="s">
        <v>44</v>
      </c>
      <c r="D9" s="38">
        <v>8.8000000000000007</v>
      </c>
      <c r="E9" s="94">
        <v>117.8</v>
      </c>
    </row>
    <row r="10" spans="1:5" ht="24.9" customHeight="1" x14ac:dyDescent="0.3">
      <c r="A10" s="8"/>
      <c r="B10" s="9" t="s">
        <v>61</v>
      </c>
      <c r="C10" s="53" t="s">
        <v>62</v>
      </c>
      <c r="D10" s="38">
        <v>13.25</v>
      </c>
      <c r="E10" s="94">
        <v>230</v>
      </c>
    </row>
    <row r="11" spans="1:5" ht="24.9" customHeight="1" x14ac:dyDescent="0.3">
      <c r="A11" s="8"/>
      <c r="B11" s="9" t="s">
        <v>23</v>
      </c>
      <c r="C11" s="53" t="s">
        <v>63</v>
      </c>
      <c r="D11" s="38">
        <v>1.6</v>
      </c>
      <c r="E11" s="94">
        <v>47</v>
      </c>
    </row>
    <row r="12" spans="1:5" ht="24.9" customHeight="1" x14ac:dyDescent="0.3">
      <c r="A12" s="8"/>
      <c r="B12" s="26"/>
      <c r="C12" s="73"/>
      <c r="D12" s="44"/>
      <c r="E12" s="97"/>
    </row>
    <row r="13" spans="1:5" ht="24.9" customHeight="1" x14ac:dyDescent="0.3">
      <c r="A13" s="8"/>
      <c r="B13" s="9" t="s">
        <v>64</v>
      </c>
      <c r="C13" s="53" t="s">
        <v>44</v>
      </c>
      <c r="D13" s="45">
        <v>27</v>
      </c>
      <c r="E13" s="94">
        <v>90</v>
      </c>
    </row>
    <row r="14" spans="1:5" ht="16.2" thickBot="1" x14ac:dyDescent="0.35">
      <c r="A14" s="11"/>
      <c r="B14" s="12"/>
      <c r="C14" s="74"/>
      <c r="D14" s="46">
        <v>79</v>
      </c>
      <c r="E14" s="66">
        <f t="shared" ref="E14" si="0">E12+E11+E10+E9+E8+E13</f>
        <v>643</v>
      </c>
    </row>
    <row r="15" spans="1:5" ht="15.6" x14ac:dyDescent="0.3">
      <c r="A15" s="5" t="s">
        <v>7</v>
      </c>
      <c r="B15" s="78" t="s">
        <v>65</v>
      </c>
      <c r="C15" s="79">
        <v>60</v>
      </c>
      <c r="D15" s="80">
        <v>4.49</v>
      </c>
      <c r="E15" s="98">
        <v>12</v>
      </c>
    </row>
    <row r="16" spans="1:5" ht="30" customHeight="1" x14ac:dyDescent="0.3">
      <c r="A16" s="72" t="s">
        <v>43</v>
      </c>
      <c r="B16" s="9" t="s">
        <v>66</v>
      </c>
      <c r="C16" s="53" t="s">
        <v>67</v>
      </c>
      <c r="D16" s="38" t="s">
        <v>68</v>
      </c>
      <c r="E16" s="94">
        <v>132.30000000000001</v>
      </c>
    </row>
    <row r="17" spans="1:5" ht="15.6" x14ac:dyDescent="0.3">
      <c r="A17" s="8"/>
      <c r="B17" s="9" t="s">
        <v>69</v>
      </c>
      <c r="C17" s="53" t="s">
        <v>70</v>
      </c>
      <c r="D17" s="38">
        <v>28.17</v>
      </c>
      <c r="E17" s="94">
        <v>224.27</v>
      </c>
    </row>
    <row r="18" spans="1:5" ht="24.9" customHeight="1" x14ac:dyDescent="0.3">
      <c r="A18" s="8"/>
      <c r="B18" s="9" t="s">
        <v>71</v>
      </c>
      <c r="C18" s="53" t="s">
        <v>72</v>
      </c>
      <c r="D18" s="38">
        <v>21.14</v>
      </c>
      <c r="E18" s="94">
        <v>115</v>
      </c>
    </row>
    <row r="19" spans="1:5" ht="24.9" customHeight="1" x14ac:dyDescent="0.3">
      <c r="A19" s="8"/>
      <c r="B19" s="14" t="s">
        <v>73</v>
      </c>
      <c r="C19" s="37">
        <v>40</v>
      </c>
      <c r="D19" s="51">
        <v>2.64</v>
      </c>
      <c r="E19" s="99">
        <v>82.4</v>
      </c>
    </row>
    <row r="20" spans="1:5" ht="15.6" x14ac:dyDescent="0.3">
      <c r="A20" s="8"/>
      <c r="B20" s="9" t="s">
        <v>23</v>
      </c>
      <c r="C20" s="53" t="s">
        <v>74</v>
      </c>
      <c r="D20" s="38">
        <v>2.4</v>
      </c>
      <c r="E20" s="40">
        <v>70.5</v>
      </c>
    </row>
    <row r="21" spans="1:5" ht="15.6" x14ac:dyDescent="0.3">
      <c r="A21" s="8"/>
      <c r="B21" s="9" t="s">
        <v>75</v>
      </c>
      <c r="C21" s="53" t="s">
        <v>44</v>
      </c>
      <c r="D21" s="38">
        <v>5.61</v>
      </c>
      <c r="E21" s="40">
        <v>105</v>
      </c>
    </row>
    <row r="22" spans="1:5" ht="15.6" x14ac:dyDescent="0.3">
      <c r="A22" s="8"/>
      <c r="B22" s="15"/>
      <c r="C22" s="75"/>
      <c r="D22" s="45"/>
      <c r="E22" s="49"/>
    </row>
    <row r="23" spans="1:5" ht="16.2" thickBot="1" x14ac:dyDescent="0.35">
      <c r="A23" s="11"/>
      <c r="B23" s="12"/>
      <c r="C23" s="74"/>
      <c r="D23" s="76">
        <v>79</v>
      </c>
      <c r="E23" s="77">
        <f t="shared" ref="E23" si="1">SUM(E15:E22)</f>
        <v>741.47</v>
      </c>
    </row>
    <row r="24" spans="1:5" x14ac:dyDescent="0.3">
      <c r="B24" s="88"/>
      <c r="C24" s="88"/>
      <c r="D24" s="89"/>
      <c r="E24" s="89"/>
    </row>
    <row r="25" spans="1:5" x14ac:dyDescent="0.3">
      <c r="B25" s="86"/>
      <c r="C25" s="86"/>
      <c r="D25" s="87"/>
      <c r="E25" s="87"/>
    </row>
    <row r="26" spans="1:5" x14ac:dyDescent="0.3">
      <c r="B26" s="86"/>
      <c r="C26" s="86"/>
      <c r="D26" s="87"/>
      <c r="E26" s="87"/>
    </row>
    <row r="27" spans="1:5" x14ac:dyDescent="0.3">
      <c r="B27" s="86"/>
      <c r="C27" s="86"/>
      <c r="D27" s="87"/>
      <c r="E27" s="87"/>
    </row>
    <row r="28" spans="1:5" x14ac:dyDescent="0.3">
      <c r="B28" s="86"/>
      <c r="C28" s="86"/>
      <c r="D28" s="87"/>
      <c r="E28" s="87"/>
    </row>
    <row r="30" spans="1:5" ht="15.6" x14ac:dyDescent="0.3">
      <c r="B30" s="32" t="s">
        <v>8</v>
      </c>
      <c r="C30" s="32"/>
      <c r="D30" s="32" t="s">
        <v>9</v>
      </c>
      <c r="E30" s="32"/>
    </row>
    <row r="31" spans="1:5" ht="15.6" x14ac:dyDescent="0.3">
      <c r="B31" s="32"/>
      <c r="C31" s="32"/>
      <c r="D31" s="32"/>
      <c r="E31" s="32"/>
    </row>
    <row r="32" spans="1:5" ht="15.6" x14ac:dyDescent="0.3">
      <c r="B32" s="32" t="s">
        <v>10</v>
      </c>
      <c r="C32" s="32"/>
      <c r="D32" s="32" t="s">
        <v>11</v>
      </c>
      <c r="E32" s="32"/>
    </row>
    <row r="33" spans="2:5" ht="15.6" x14ac:dyDescent="0.3">
      <c r="B33" s="32"/>
      <c r="C33" s="32"/>
      <c r="D33" s="32"/>
      <c r="E33" s="32"/>
    </row>
    <row r="34" spans="2:5" ht="15.6" x14ac:dyDescent="0.3">
      <c r="B34" s="32" t="s">
        <v>45</v>
      </c>
      <c r="C34" s="32"/>
      <c r="D34" s="32" t="s">
        <v>12</v>
      </c>
      <c r="E34" s="32"/>
    </row>
  </sheetData>
  <pageMargins left="0.70866141732283472" right="0.70866141732283472" top="0.15748031496062992" bottom="0.15748031496062992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3"/>
  <sheetViews>
    <sheetView topLeftCell="A16" workbookViewId="0">
      <selection activeCell="G9" sqref="G9"/>
    </sheetView>
  </sheetViews>
  <sheetFormatPr defaultRowHeight="14.4" x14ac:dyDescent="0.3"/>
  <cols>
    <col min="1" max="1" width="13.6640625" customWidth="1"/>
    <col min="2" max="2" width="30" customWidth="1"/>
    <col min="3" max="3" width="10.33203125" customWidth="1"/>
    <col min="4" max="4" width="11.6640625" customWidth="1"/>
    <col min="5" max="5" width="16.6640625" customWidth="1"/>
  </cols>
  <sheetData>
    <row r="1" spans="1:5" ht="18" x14ac:dyDescent="0.35">
      <c r="C1" s="18" t="s">
        <v>13</v>
      </c>
      <c r="D1" s="18"/>
      <c r="E1" s="18"/>
    </row>
    <row r="2" spans="1:5" ht="18" x14ac:dyDescent="0.35">
      <c r="C2" s="17" t="s">
        <v>14</v>
      </c>
      <c r="D2" s="18"/>
      <c r="E2" s="18"/>
    </row>
    <row r="3" spans="1:5" ht="21.75" customHeight="1" x14ac:dyDescent="0.35">
      <c r="C3" s="18"/>
      <c r="D3" s="18"/>
      <c r="E3" s="81" t="s">
        <v>15</v>
      </c>
    </row>
    <row r="4" spans="1:5" ht="27" customHeight="1" x14ac:dyDescent="0.4">
      <c r="B4" s="31" t="s">
        <v>17</v>
      </c>
    </row>
    <row r="5" spans="1:5" ht="18" x14ac:dyDescent="0.35">
      <c r="B5" s="100" t="s">
        <v>52</v>
      </c>
      <c r="D5" t="s">
        <v>0</v>
      </c>
      <c r="E5" s="1">
        <v>44600</v>
      </c>
    </row>
    <row r="6" spans="1:5" ht="9.9" customHeight="1" thickBot="1" x14ac:dyDescent="0.35">
      <c r="B6" s="20"/>
      <c r="C6" s="21"/>
      <c r="D6" s="22"/>
      <c r="E6" s="21"/>
    </row>
    <row r="7" spans="1:5" ht="15" thickBot="1" x14ac:dyDescent="0.35">
      <c r="A7" s="2" t="s">
        <v>1</v>
      </c>
      <c r="B7" s="3" t="s">
        <v>2</v>
      </c>
      <c r="C7" s="3" t="s">
        <v>3</v>
      </c>
      <c r="D7" s="19" t="s">
        <v>16</v>
      </c>
      <c r="E7" s="4" t="s">
        <v>4</v>
      </c>
    </row>
    <row r="8" spans="1:5" ht="30" customHeight="1" x14ac:dyDescent="0.3">
      <c r="A8" s="5" t="s">
        <v>5</v>
      </c>
      <c r="B8" s="60" t="s">
        <v>33</v>
      </c>
      <c r="C8" s="33" t="s">
        <v>34</v>
      </c>
      <c r="D8" s="34">
        <v>43.48</v>
      </c>
      <c r="E8" s="93">
        <v>342.9</v>
      </c>
    </row>
    <row r="9" spans="1:5" ht="24.9" customHeight="1" x14ac:dyDescent="0.3">
      <c r="A9" s="72"/>
      <c r="B9" s="61" t="s">
        <v>35</v>
      </c>
      <c r="C9" s="53" t="s">
        <v>44</v>
      </c>
      <c r="D9" s="38">
        <v>6.06</v>
      </c>
      <c r="E9" s="94">
        <v>83</v>
      </c>
    </row>
    <row r="10" spans="1:5" ht="24.9" customHeight="1" x14ac:dyDescent="0.3">
      <c r="A10" s="8"/>
      <c r="B10" s="61" t="s">
        <v>36</v>
      </c>
      <c r="C10" s="53" t="s">
        <v>37</v>
      </c>
      <c r="D10" s="38">
        <v>14.25</v>
      </c>
      <c r="E10" s="94">
        <v>232</v>
      </c>
    </row>
    <row r="11" spans="1:5" ht="24.9" customHeight="1" x14ac:dyDescent="0.3">
      <c r="A11" s="8"/>
      <c r="B11" s="61"/>
      <c r="C11" s="53"/>
      <c r="D11" s="38"/>
      <c r="E11" s="94"/>
    </row>
    <row r="12" spans="1:5" ht="24.9" customHeight="1" x14ac:dyDescent="0.3">
      <c r="A12" s="8"/>
      <c r="B12" s="63"/>
      <c r="C12" s="73"/>
      <c r="D12" s="44"/>
      <c r="E12" s="97"/>
    </row>
    <row r="13" spans="1:5" ht="24.9" customHeight="1" x14ac:dyDescent="0.3">
      <c r="A13" s="8"/>
      <c r="B13" s="61"/>
      <c r="C13" s="53"/>
      <c r="D13" s="45"/>
      <c r="E13" s="94"/>
    </row>
    <row r="14" spans="1:5" ht="16.2" thickBot="1" x14ac:dyDescent="0.35">
      <c r="A14" s="8"/>
      <c r="B14" s="65"/>
      <c r="C14" s="75"/>
      <c r="D14" s="52"/>
      <c r="E14" s="101"/>
    </row>
    <row r="15" spans="1:5" ht="15.6" x14ac:dyDescent="0.3">
      <c r="A15" s="5" t="s">
        <v>7</v>
      </c>
      <c r="B15" s="6" t="s">
        <v>26</v>
      </c>
      <c r="C15" s="102">
        <v>50</v>
      </c>
      <c r="D15" s="34">
        <v>4.96</v>
      </c>
      <c r="E15" s="93">
        <v>60.5</v>
      </c>
    </row>
    <row r="16" spans="1:5" ht="30" customHeight="1" x14ac:dyDescent="0.3">
      <c r="A16" s="72"/>
      <c r="B16" s="63" t="s">
        <v>27</v>
      </c>
      <c r="C16" s="55" t="s">
        <v>38</v>
      </c>
      <c r="D16" s="38">
        <v>16.7</v>
      </c>
      <c r="E16" s="38">
        <v>157.5</v>
      </c>
    </row>
    <row r="17" spans="1:5" ht="15.6" x14ac:dyDescent="0.3">
      <c r="A17" s="8"/>
      <c r="B17" s="61" t="s">
        <v>19</v>
      </c>
      <c r="C17" s="55" t="s">
        <v>39</v>
      </c>
      <c r="D17" s="38">
        <v>30.62</v>
      </c>
      <c r="E17" s="38">
        <v>176.28</v>
      </c>
    </row>
    <row r="18" spans="1:5" ht="24.9" customHeight="1" x14ac:dyDescent="0.3">
      <c r="A18" s="8"/>
      <c r="B18" s="61" t="s">
        <v>40</v>
      </c>
      <c r="C18" s="55">
        <v>150</v>
      </c>
      <c r="D18" s="38">
        <v>21.14</v>
      </c>
      <c r="E18" s="38">
        <v>115</v>
      </c>
    </row>
    <row r="19" spans="1:5" ht="24.9" customHeight="1" x14ac:dyDescent="0.3">
      <c r="A19" s="8"/>
      <c r="B19" s="61" t="s">
        <v>24</v>
      </c>
      <c r="C19" s="55">
        <v>40</v>
      </c>
      <c r="D19" s="38">
        <v>2.64</v>
      </c>
      <c r="E19" s="38">
        <v>82.4</v>
      </c>
    </row>
    <row r="20" spans="1:5" ht="15.6" x14ac:dyDescent="0.3">
      <c r="A20" s="8"/>
      <c r="B20" s="61" t="s">
        <v>23</v>
      </c>
      <c r="C20" s="55">
        <v>40</v>
      </c>
      <c r="D20" s="38">
        <v>3.2</v>
      </c>
      <c r="E20" s="38">
        <v>94</v>
      </c>
    </row>
    <row r="21" spans="1:5" ht="15.6" x14ac:dyDescent="0.3">
      <c r="A21" s="8"/>
      <c r="B21" s="61" t="s">
        <v>20</v>
      </c>
      <c r="C21" s="55">
        <v>200</v>
      </c>
      <c r="D21" s="38">
        <v>1.86</v>
      </c>
      <c r="E21" s="38">
        <v>60</v>
      </c>
    </row>
    <row r="22" spans="1:5" ht="15.6" x14ac:dyDescent="0.3">
      <c r="A22" s="8"/>
      <c r="B22" s="14"/>
      <c r="C22" s="75"/>
      <c r="D22" s="45"/>
      <c r="E22" s="49"/>
    </row>
    <row r="23" spans="1:5" ht="16.2" thickBot="1" x14ac:dyDescent="0.35">
      <c r="A23" s="11"/>
      <c r="B23" s="12"/>
      <c r="C23" s="74"/>
      <c r="D23" s="76"/>
      <c r="E23" s="77"/>
    </row>
    <row r="24" spans="1:5" x14ac:dyDescent="0.3">
      <c r="B24" s="86"/>
      <c r="C24" s="86"/>
      <c r="D24" s="87"/>
      <c r="E24" s="87"/>
    </row>
    <row r="25" spans="1:5" x14ac:dyDescent="0.3">
      <c r="B25" s="86"/>
      <c r="C25" s="86"/>
      <c r="D25" s="87"/>
      <c r="E25" s="87"/>
    </row>
    <row r="26" spans="1:5" x14ac:dyDescent="0.3">
      <c r="B26" s="86"/>
      <c r="C26" s="86"/>
      <c r="D26" s="87"/>
      <c r="E26" s="87"/>
    </row>
    <row r="27" spans="1:5" x14ac:dyDescent="0.3">
      <c r="B27" s="86"/>
      <c r="C27" s="86"/>
      <c r="D27" s="87"/>
      <c r="E27" s="87"/>
    </row>
    <row r="29" spans="1:5" ht="15.6" x14ac:dyDescent="0.3">
      <c r="B29" s="32" t="s">
        <v>8</v>
      </c>
      <c r="C29" s="32"/>
      <c r="D29" s="32" t="s">
        <v>9</v>
      </c>
      <c r="E29" s="32"/>
    </row>
    <row r="30" spans="1:5" ht="15.6" x14ac:dyDescent="0.3">
      <c r="B30" s="32"/>
      <c r="C30" s="32"/>
      <c r="D30" s="32"/>
      <c r="E30" s="32"/>
    </row>
    <row r="31" spans="1:5" ht="15.6" x14ac:dyDescent="0.3">
      <c r="B31" s="32" t="s">
        <v>10</v>
      </c>
      <c r="C31" s="32"/>
      <c r="D31" s="32" t="s">
        <v>11</v>
      </c>
      <c r="E31" s="32"/>
    </row>
    <row r="32" spans="1:5" ht="15.6" x14ac:dyDescent="0.3">
      <c r="B32" s="32"/>
      <c r="C32" s="32"/>
      <c r="D32" s="32"/>
      <c r="E32" s="32"/>
    </row>
    <row r="33" spans="2:5" ht="15.6" x14ac:dyDescent="0.3">
      <c r="B33" s="32" t="s">
        <v>45</v>
      </c>
      <c r="C33" s="32"/>
      <c r="D33" s="32" t="s">
        <v>12</v>
      </c>
      <c r="E33" s="32"/>
    </row>
  </sheetData>
  <pageMargins left="0.70866141732283472" right="0.70866141732283472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Многодетн, 106</vt:lpstr>
      <vt:lpstr>Инвалиды, 53</vt:lpstr>
      <vt:lpstr>Инвалиды, 153</vt:lpstr>
      <vt:lpstr>ОВЗ, 53 </vt:lpstr>
      <vt:lpstr>ОВЗ, 153 </vt:lpstr>
      <vt:lpstr>Бесплатники, 79</vt:lpstr>
      <vt:lpstr>Меню для всех категорий 153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101АИС</dc:creator>
  <cp:lastModifiedBy>Денис Юнин</cp:lastModifiedBy>
  <cp:lastPrinted>2022-02-09T05:26:23Z</cp:lastPrinted>
  <dcterms:created xsi:type="dcterms:W3CDTF">2022-02-08T00:44:54Z</dcterms:created>
  <dcterms:modified xsi:type="dcterms:W3CDTF">2022-02-09T07:23:19Z</dcterms:modified>
</cp:coreProperties>
</file>